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消費者心理学のための統計学\伴走サイト用\"/>
    </mc:Choice>
  </mc:AlternateContent>
  <xr:revisionPtr revIDLastSave="0" documentId="13_ncr:1_{4D02537B-CC55-4A08-A83B-A96F14149193}" xr6:coauthVersionLast="47" xr6:coauthVersionMax="47" xr10:uidLastSave="{00000000-0000-0000-0000-000000000000}"/>
  <bookViews>
    <workbookView xWindow="15150" yWindow="16275" windowWidth="20055" windowHeight="13155" activeTab="2" xr2:uid="{168FABB5-CE09-4668-B3B0-21C056903D20}"/>
  </bookViews>
  <sheets>
    <sheet name="練習問題問1～4" sheetId="2" r:id="rId1"/>
    <sheet name="練習問題問5評価者B" sheetId="4" r:id="rId2"/>
    <sheet name="練習問題入力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2" l="1"/>
  <c r="B40" i="2"/>
  <c r="B39" i="2"/>
  <c r="B38" i="2"/>
  <c r="B37" i="2"/>
  <c r="I31" i="2"/>
  <c r="I30" i="2"/>
  <c r="C26" i="4"/>
  <c r="B26" i="4"/>
  <c r="B25" i="4"/>
  <c r="E24" i="4"/>
  <c r="E25" i="4"/>
  <c r="E20" i="4"/>
  <c r="D20" i="4"/>
  <c r="C20" i="4"/>
  <c r="B20" i="4"/>
  <c r="D19" i="4"/>
  <c r="C19" i="4"/>
  <c r="B19" i="4"/>
  <c r="C18" i="4"/>
  <c r="B18" i="4"/>
  <c r="B17" i="4"/>
  <c r="G17" i="4" s="1"/>
  <c r="G16" i="4"/>
  <c r="E13" i="4"/>
  <c r="D13" i="4"/>
  <c r="C13" i="4"/>
  <c r="B13" i="4"/>
  <c r="D12" i="4"/>
  <c r="C12" i="4"/>
  <c r="B12" i="4"/>
  <c r="C11" i="4"/>
  <c r="B11" i="4"/>
  <c r="B10" i="4"/>
  <c r="G9" i="4"/>
  <c r="E6" i="4"/>
  <c r="D6" i="4"/>
  <c r="C6" i="4"/>
  <c r="B6" i="4"/>
  <c r="D5" i="4"/>
  <c r="C5" i="4"/>
  <c r="B5" i="4"/>
  <c r="C4" i="4"/>
  <c r="B4" i="4"/>
  <c r="B3" i="4"/>
  <c r="G2" i="4"/>
  <c r="C26" i="3"/>
  <c r="B26" i="3"/>
  <c r="B25" i="3"/>
  <c r="E24" i="3"/>
  <c r="E20" i="3"/>
  <c r="D20" i="3"/>
  <c r="C20" i="3"/>
  <c r="B20" i="3"/>
  <c r="D19" i="3"/>
  <c r="C19" i="3"/>
  <c r="B19" i="3"/>
  <c r="C18" i="3"/>
  <c r="B18" i="3"/>
  <c r="G17" i="3"/>
  <c r="B17" i="3"/>
  <c r="G16" i="3"/>
  <c r="E13" i="3"/>
  <c r="D13" i="3"/>
  <c r="C13" i="3"/>
  <c r="B13" i="3"/>
  <c r="D12" i="3"/>
  <c r="C12" i="3"/>
  <c r="B12" i="3"/>
  <c r="G12" i="3" s="1"/>
  <c r="G11" i="3"/>
  <c r="C11" i="3"/>
  <c r="B11" i="3"/>
  <c r="B10" i="3"/>
  <c r="G10" i="3" s="1"/>
  <c r="G9" i="3"/>
  <c r="E6" i="3"/>
  <c r="D6" i="3"/>
  <c r="C6" i="3"/>
  <c r="B6" i="3"/>
  <c r="G6" i="3" s="1"/>
  <c r="D5" i="3"/>
  <c r="C5" i="3"/>
  <c r="B5" i="3"/>
  <c r="C4" i="3"/>
  <c r="B4" i="3"/>
  <c r="B3" i="3"/>
  <c r="G3" i="3" s="1"/>
  <c r="G2" i="3"/>
  <c r="E26" i="2"/>
  <c r="C26" i="2"/>
  <c r="B26" i="2"/>
  <c r="B25" i="2"/>
  <c r="E25" i="2" s="1"/>
  <c r="E24" i="2"/>
  <c r="E20" i="2"/>
  <c r="D20" i="2"/>
  <c r="C20" i="2"/>
  <c r="B20" i="2"/>
  <c r="D19" i="2"/>
  <c r="C19" i="2"/>
  <c r="B19" i="2"/>
  <c r="G19" i="2" s="1"/>
  <c r="C18" i="2"/>
  <c r="B18" i="2"/>
  <c r="B17" i="2"/>
  <c r="G17" i="2" s="1"/>
  <c r="G16" i="2"/>
  <c r="E13" i="2"/>
  <c r="D13" i="2"/>
  <c r="C13" i="2"/>
  <c r="B13" i="2"/>
  <c r="D12" i="2"/>
  <c r="C12" i="2"/>
  <c r="B12" i="2"/>
  <c r="C11" i="2"/>
  <c r="G11" i="2" s="1"/>
  <c r="B11" i="2"/>
  <c r="B10" i="2"/>
  <c r="G9" i="2"/>
  <c r="E6" i="2"/>
  <c r="D6" i="2"/>
  <c r="G6" i="2" s="1"/>
  <c r="C6" i="2"/>
  <c r="B6" i="2"/>
  <c r="D5" i="2"/>
  <c r="C5" i="2"/>
  <c r="B5" i="2"/>
  <c r="C4" i="2"/>
  <c r="B4" i="2"/>
  <c r="B3" i="2"/>
  <c r="G2" i="2"/>
  <c r="I32" i="2" l="1"/>
  <c r="J30" i="2" s="1"/>
  <c r="E26" i="4"/>
  <c r="E27" i="4" s="1"/>
  <c r="F25" i="4" s="1"/>
  <c r="G18" i="4"/>
  <c r="G13" i="4"/>
  <c r="G7" i="3"/>
  <c r="G21" i="3"/>
  <c r="H16" i="3" s="1"/>
  <c r="G12" i="2"/>
  <c r="H17" i="3"/>
  <c r="L20" i="3" s="1"/>
  <c r="G12" i="4"/>
  <c r="G11" i="4"/>
  <c r="G6" i="4"/>
  <c r="G5" i="4"/>
  <c r="G4" i="4"/>
  <c r="G20" i="4"/>
  <c r="G10" i="4"/>
  <c r="G19" i="4"/>
  <c r="G3" i="4"/>
  <c r="K16" i="3"/>
  <c r="P16" i="3" s="1"/>
  <c r="Q16" i="3" s="1"/>
  <c r="Q21" i="3" s="1"/>
  <c r="R16" i="3" s="1"/>
  <c r="K17" i="3"/>
  <c r="P17" i="3" s="1"/>
  <c r="Q17" i="3" s="1"/>
  <c r="K18" i="3"/>
  <c r="P18" i="3" s="1"/>
  <c r="K19" i="3"/>
  <c r="P19" i="3" s="1"/>
  <c r="L19" i="3"/>
  <c r="H2" i="3"/>
  <c r="H3" i="3"/>
  <c r="K20" i="3"/>
  <c r="P20" i="3" s="1"/>
  <c r="M5" i="3"/>
  <c r="H6" i="3"/>
  <c r="E26" i="3"/>
  <c r="G5" i="3"/>
  <c r="H5" i="3" s="1"/>
  <c r="G14" i="3"/>
  <c r="H11" i="3" s="1"/>
  <c r="M13" i="3" s="1"/>
  <c r="G20" i="3"/>
  <c r="H20" i="3" s="1"/>
  <c r="G4" i="3"/>
  <c r="H4" i="3" s="1"/>
  <c r="G19" i="3"/>
  <c r="H19" i="3" s="1"/>
  <c r="E25" i="3"/>
  <c r="E27" i="3" s="1"/>
  <c r="F24" i="3" s="1"/>
  <c r="G13" i="3"/>
  <c r="G18" i="3"/>
  <c r="H18" i="3" s="1"/>
  <c r="M19" i="3" s="1"/>
  <c r="E27" i="2"/>
  <c r="F25" i="2" s="1"/>
  <c r="G20" i="2"/>
  <c r="G10" i="2"/>
  <c r="G4" i="2"/>
  <c r="G13" i="2"/>
  <c r="G18" i="2"/>
  <c r="G5" i="2"/>
  <c r="G3" i="2"/>
  <c r="J31" i="2" l="1"/>
  <c r="L18" i="3"/>
  <c r="L17" i="3"/>
  <c r="L16" i="3"/>
  <c r="H13" i="3"/>
  <c r="H12" i="3"/>
  <c r="Q20" i="3"/>
  <c r="F24" i="4"/>
  <c r="K25" i="4" s="1"/>
  <c r="F26" i="4"/>
  <c r="M25" i="4" s="1"/>
  <c r="G21" i="4"/>
  <c r="H18" i="4" s="1"/>
  <c r="M18" i="4" s="1"/>
  <c r="G14" i="4"/>
  <c r="H11" i="4" s="1"/>
  <c r="L25" i="4"/>
  <c r="L24" i="4"/>
  <c r="G7" i="4"/>
  <c r="H3" i="4" s="1"/>
  <c r="L26" i="4"/>
  <c r="K24" i="3"/>
  <c r="N24" i="3" s="1"/>
  <c r="O24" i="3" s="1"/>
  <c r="O27" i="3" s="1"/>
  <c r="P24" i="3" s="1"/>
  <c r="K25" i="3"/>
  <c r="N25" i="3" s="1"/>
  <c r="K26" i="3"/>
  <c r="N26" i="3" s="1"/>
  <c r="L5" i="3"/>
  <c r="L2" i="3"/>
  <c r="L3" i="3"/>
  <c r="K2" i="3"/>
  <c r="P2" i="3" s="1"/>
  <c r="Q2" i="3" s="1"/>
  <c r="Q7" i="3" s="1"/>
  <c r="R2" i="3" s="1"/>
  <c r="K6" i="3"/>
  <c r="P6" i="3" s="1"/>
  <c r="Q6" i="3" s="1"/>
  <c r="M16" i="3"/>
  <c r="M17" i="3"/>
  <c r="M18" i="3"/>
  <c r="N10" i="3"/>
  <c r="N11" i="3"/>
  <c r="N12" i="3"/>
  <c r="N9" i="3"/>
  <c r="N13" i="3"/>
  <c r="N19" i="3"/>
  <c r="N16" i="3"/>
  <c r="N17" i="3"/>
  <c r="N18" i="3"/>
  <c r="O10" i="3"/>
  <c r="O11" i="3"/>
  <c r="O12" i="3"/>
  <c r="O9" i="3"/>
  <c r="O13" i="3"/>
  <c r="Q19" i="3"/>
  <c r="O19" i="3"/>
  <c r="O16" i="3"/>
  <c r="O20" i="3"/>
  <c r="O17" i="3"/>
  <c r="O18" i="3"/>
  <c r="K5" i="3"/>
  <c r="P5" i="3" s="1"/>
  <c r="Q5" i="3" s="1"/>
  <c r="H10" i="3"/>
  <c r="M10" i="3"/>
  <c r="M11" i="3"/>
  <c r="M9" i="3"/>
  <c r="N20" i="3"/>
  <c r="N4" i="3"/>
  <c r="N2" i="3"/>
  <c r="N5" i="3"/>
  <c r="N6" i="3"/>
  <c r="N3" i="3"/>
  <c r="M12" i="3"/>
  <c r="Q18" i="3"/>
  <c r="M4" i="3"/>
  <c r="M2" i="3"/>
  <c r="M6" i="3"/>
  <c r="M3" i="3"/>
  <c r="F26" i="3"/>
  <c r="B33" i="3" s="1"/>
  <c r="L4" i="3"/>
  <c r="H9" i="3"/>
  <c r="M20" i="3"/>
  <c r="K3" i="3"/>
  <c r="P3" i="3" s="1"/>
  <c r="Q3" i="3" s="1"/>
  <c r="F25" i="3"/>
  <c r="K4" i="3"/>
  <c r="P4" i="3" s="1"/>
  <c r="Q4" i="3" s="1"/>
  <c r="O4" i="3"/>
  <c r="O5" i="3"/>
  <c r="O2" i="3"/>
  <c r="O6" i="3"/>
  <c r="O3" i="3"/>
  <c r="L6" i="3"/>
  <c r="L25" i="2"/>
  <c r="L24" i="2"/>
  <c r="L26" i="2"/>
  <c r="F24" i="2"/>
  <c r="G14" i="2"/>
  <c r="G7" i="2"/>
  <c r="H3" i="2" s="1"/>
  <c r="F26" i="2"/>
  <c r="H13" i="2"/>
  <c r="H5" i="2"/>
  <c r="H4" i="2"/>
  <c r="G21" i="2"/>
  <c r="M24" i="4" l="1"/>
  <c r="B29" i="3"/>
  <c r="M26" i="4"/>
  <c r="K24" i="4"/>
  <c r="B30" i="3"/>
  <c r="K26" i="4"/>
  <c r="B31" i="3"/>
  <c r="B32" i="3"/>
  <c r="N25" i="4"/>
  <c r="O25" i="4" s="1"/>
  <c r="M20" i="4"/>
  <c r="M19" i="4"/>
  <c r="M16" i="4"/>
  <c r="M17" i="4"/>
  <c r="H20" i="4"/>
  <c r="O17" i="4" s="1"/>
  <c r="H16" i="4"/>
  <c r="K19" i="4" s="1"/>
  <c r="H17" i="4"/>
  <c r="L20" i="4" s="1"/>
  <c r="H19" i="4"/>
  <c r="O18" i="4"/>
  <c r="O20" i="4"/>
  <c r="L19" i="4"/>
  <c r="L18" i="4"/>
  <c r="O19" i="4"/>
  <c r="O16" i="4"/>
  <c r="H9" i="4"/>
  <c r="K13" i="4" s="1"/>
  <c r="M9" i="4"/>
  <c r="M10" i="4"/>
  <c r="M11" i="4"/>
  <c r="M12" i="4"/>
  <c r="H10" i="4"/>
  <c r="B30" i="4" s="1"/>
  <c r="H12" i="4"/>
  <c r="N9" i="4" s="1"/>
  <c r="H13" i="4"/>
  <c r="O9" i="4"/>
  <c r="M13" i="4"/>
  <c r="L11" i="4"/>
  <c r="L6" i="4"/>
  <c r="L2" i="4"/>
  <c r="L4" i="4"/>
  <c r="L3" i="4"/>
  <c r="L5" i="4"/>
  <c r="H2" i="4"/>
  <c r="H6" i="4"/>
  <c r="H5" i="4"/>
  <c r="H4" i="4"/>
  <c r="K9" i="3"/>
  <c r="P9" i="3" s="1"/>
  <c r="Q9" i="3" s="1"/>
  <c r="Q14" i="3" s="1"/>
  <c r="R9" i="3" s="1"/>
  <c r="K10" i="3"/>
  <c r="P10" i="3" s="1"/>
  <c r="Q10" i="3" s="1"/>
  <c r="K12" i="3"/>
  <c r="P12" i="3" s="1"/>
  <c r="Q12" i="3" s="1"/>
  <c r="K13" i="3"/>
  <c r="P13" i="3" s="1"/>
  <c r="Q13" i="3" s="1"/>
  <c r="K11" i="3"/>
  <c r="P11" i="3" s="1"/>
  <c r="Q11" i="3" s="1"/>
  <c r="M25" i="3"/>
  <c r="M26" i="3"/>
  <c r="M24" i="3"/>
  <c r="L25" i="3"/>
  <c r="L24" i="3"/>
  <c r="L26" i="3"/>
  <c r="L9" i="3"/>
  <c r="L10" i="3"/>
  <c r="L11" i="3"/>
  <c r="L12" i="3"/>
  <c r="L13" i="3"/>
  <c r="O26" i="3"/>
  <c r="O25" i="3"/>
  <c r="L2" i="2"/>
  <c r="L6" i="2"/>
  <c r="L3" i="2"/>
  <c r="L5" i="2"/>
  <c r="L4" i="2"/>
  <c r="O10" i="2"/>
  <c r="O9" i="2"/>
  <c r="O12" i="2"/>
  <c r="O13" i="2"/>
  <c r="O11" i="2"/>
  <c r="B31" i="2"/>
  <c r="M4" i="2"/>
  <c r="M2" i="2"/>
  <c r="M6" i="2"/>
  <c r="M3" i="2"/>
  <c r="M5" i="2"/>
  <c r="M25" i="2"/>
  <c r="M26" i="2"/>
  <c r="M24" i="2"/>
  <c r="H11" i="2"/>
  <c r="H9" i="2"/>
  <c r="H12" i="2"/>
  <c r="H19" i="2"/>
  <c r="B32" i="2" s="1"/>
  <c r="H16" i="2"/>
  <c r="H17" i="2"/>
  <c r="H10" i="2"/>
  <c r="K26" i="2"/>
  <c r="K24" i="2"/>
  <c r="K25" i="2"/>
  <c r="N25" i="2" s="1"/>
  <c r="O25" i="2" s="1"/>
  <c r="H20" i="2"/>
  <c r="N4" i="2"/>
  <c r="N5" i="2"/>
  <c r="N6" i="2"/>
  <c r="N3" i="2"/>
  <c r="N2" i="2"/>
  <c r="H18" i="2"/>
  <c r="H2" i="2"/>
  <c r="H6" i="2"/>
  <c r="N24" i="4" l="1"/>
  <c r="O24" i="4" s="1"/>
  <c r="N26" i="4"/>
  <c r="O26" i="4" s="1"/>
  <c r="N24" i="2"/>
  <c r="O24" i="2" s="1"/>
  <c r="N26" i="2"/>
  <c r="O26" i="2" s="1"/>
  <c r="N20" i="4"/>
  <c r="N19" i="4"/>
  <c r="N18" i="4"/>
  <c r="K16" i="4"/>
  <c r="P19" i="4"/>
  <c r="Q19" i="4" s="1"/>
  <c r="L17" i="4"/>
  <c r="K17" i="4"/>
  <c r="L16" i="4"/>
  <c r="K20" i="4"/>
  <c r="P20" i="4" s="1"/>
  <c r="Q20" i="4" s="1"/>
  <c r="N16" i="4"/>
  <c r="K18" i="4"/>
  <c r="N17" i="4"/>
  <c r="K12" i="4"/>
  <c r="K10" i="4"/>
  <c r="K11" i="4"/>
  <c r="K9" i="4"/>
  <c r="L13" i="4"/>
  <c r="P13" i="4" s="1"/>
  <c r="Q13" i="4" s="1"/>
  <c r="N12" i="4"/>
  <c r="L12" i="4"/>
  <c r="L10" i="4"/>
  <c r="N11" i="4"/>
  <c r="O13" i="4"/>
  <c r="O12" i="4"/>
  <c r="L9" i="4"/>
  <c r="N10" i="4"/>
  <c r="N13" i="4"/>
  <c r="O10" i="4"/>
  <c r="O11" i="4"/>
  <c r="B31" i="4"/>
  <c r="M2" i="4"/>
  <c r="M6" i="4"/>
  <c r="M3" i="4"/>
  <c r="M4" i="4"/>
  <c r="M5" i="4"/>
  <c r="B32" i="4"/>
  <c r="N4" i="4"/>
  <c r="N5" i="4"/>
  <c r="N2" i="4"/>
  <c r="N3" i="4"/>
  <c r="N6" i="4"/>
  <c r="B33" i="4"/>
  <c r="O4" i="4"/>
  <c r="O5" i="4"/>
  <c r="O2" i="4"/>
  <c r="O6" i="4"/>
  <c r="O3" i="4"/>
  <c r="K2" i="4"/>
  <c r="K6" i="4"/>
  <c r="B29" i="4"/>
  <c r="K3" i="4"/>
  <c r="K4" i="4"/>
  <c r="K5" i="4"/>
  <c r="O19" i="2"/>
  <c r="O16" i="2"/>
  <c r="O20" i="2"/>
  <c r="O17" i="2"/>
  <c r="O18" i="2"/>
  <c r="L18" i="2"/>
  <c r="L16" i="2"/>
  <c r="L17" i="2"/>
  <c r="L19" i="2"/>
  <c r="L20" i="2"/>
  <c r="K16" i="2"/>
  <c r="K20" i="2"/>
  <c r="K17" i="2"/>
  <c r="K19" i="2"/>
  <c r="K18" i="2"/>
  <c r="B33" i="2"/>
  <c r="O5" i="2"/>
  <c r="O4" i="2"/>
  <c r="O3" i="2"/>
  <c r="O6" i="2"/>
  <c r="O2" i="2"/>
  <c r="N17" i="2"/>
  <c r="N19" i="2"/>
  <c r="N16" i="2"/>
  <c r="N18" i="2"/>
  <c r="N20" i="2"/>
  <c r="B29" i="2"/>
  <c r="K5" i="2"/>
  <c r="P5" i="2" s="1"/>
  <c r="Q5" i="2" s="1"/>
  <c r="K6" i="2"/>
  <c r="K2" i="2"/>
  <c r="P2" i="2" s="1"/>
  <c r="Q2" i="2" s="1"/>
  <c r="K4" i="2"/>
  <c r="K3" i="2"/>
  <c r="P3" i="2" s="1"/>
  <c r="Q3" i="2" s="1"/>
  <c r="N10" i="2"/>
  <c r="N11" i="2"/>
  <c r="N9" i="2"/>
  <c r="N12" i="2"/>
  <c r="N13" i="2"/>
  <c r="L9" i="2"/>
  <c r="L10" i="2"/>
  <c r="L11" i="2"/>
  <c r="L13" i="2"/>
  <c r="L12" i="2"/>
  <c r="M17" i="2"/>
  <c r="M16" i="2"/>
  <c r="M18" i="2"/>
  <c r="M19" i="2"/>
  <c r="M20" i="2"/>
  <c r="K9" i="2"/>
  <c r="P9" i="2" s="1"/>
  <c r="Q9" i="2" s="1"/>
  <c r="K11" i="2"/>
  <c r="K12" i="2"/>
  <c r="K10" i="2"/>
  <c r="K13" i="2"/>
  <c r="M10" i="2"/>
  <c r="M11" i="2"/>
  <c r="M12" i="2"/>
  <c r="M9" i="2"/>
  <c r="M13" i="2"/>
  <c r="B30" i="2"/>
  <c r="O27" i="4" l="1"/>
  <c r="P24" i="4" s="1"/>
  <c r="P18" i="2"/>
  <c r="Q18" i="2" s="1"/>
  <c r="P19" i="2"/>
  <c r="Q19" i="2" s="1"/>
  <c r="P17" i="4"/>
  <c r="Q17" i="4" s="1"/>
  <c r="P17" i="2"/>
  <c r="Q17" i="2" s="1"/>
  <c r="P12" i="4"/>
  <c r="Q12" i="4" s="1"/>
  <c r="P3" i="4"/>
  <c r="Q3" i="4" s="1"/>
  <c r="P4" i="2"/>
  <c r="Q4" i="2" s="1"/>
  <c r="P18" i="4"/>
  <c r="Q18" i="4" s="1"/>
  <c r="P6" i="2"/>
  <c r="Q6" i="2" s="1"/>
  <c r="O27" i="2"/>
  <c r="P24" i="2" s="1"/>
  <c r="P16" i="4"/>
  <c r="Q16" i="4" s="1"/>
  <c r="Q21" i="4" s="1"/>
  <c r="R16" i="4" s="1"/>
  <c r="P9" i="4"/>
  <c r="Q9" i="4" s="1"/>
  <c r="Q14" i="4" s="1"/>
  <c r="R9" i="4" s="1"/>
  <c r="P11" i="4"/>
  <c r="Q11" i="4" s="1"/>
  <c r="P10" i="4"/>
  <c r="Q10" i="4" s="1"/>
  <c r="P5" i="4"/>
  <c r="Q5" i="4" s="1"/>
  <c r="P6" i="4"/>
  <c r="Q6" i="4" s="1"/>
  <c r="P4" i="4"/>
  <c r="Q4" i="4" s="1"/>
  <c r="P2" i="4"/>
  <c r="Q2" i="4" s="1"/>
  <c r="P20" i="2"/>
  <c r="Q20" i="2" s="1"/>
  <c r="P16" i="2"/>
  <c r="Q16" i="2" s="1"/>
  <c r="Q21" i="2" s="1"/>
  <c r="R16" i="2" s="1"/>
  <c r="Q7" i="2"/>
  <c r="R2" i="2" s="1"/>
  <c r="P13" i="2"/>
  <c r="Q13" i="2" s="1"/>
  <c r="P10" i="2"/>
  <c r="Q10" i="2" s="1"/>
  <c r="P12" i="2"/>
  <c r="Q12" i="2" s="1"/>
  <c r="P11" i="2"/>
  <c r="Q11" i="2" s="1"/>
  <c r="Q14" i="2" l="1"/>
  <c r="R9" i="2" s="1"/>
  <c r="Q7" i="4"/>
  <c r="R2" i="4" s="1"/>
</calcChain>
</file>

<file path=xl/sharedStrings.xml><?xml version="1.0" encoding="utf-8"?>
<sst xmlns="http://schemas.openxmlformats.org/spreadsheetml/2006/main" count="229" uniqueCount="28">
  <si>
    <t>コスト</t>
    <phoneticPr fontId="3"/>
  </si>
  <si>
    <t>札幌</t>
    <rPh sb="0" eb="2">
      <t>サッポロ</t>
    </rPh>
    <phoneticPr fontId="3"/>
  </si>
  <si>
    <t>福岡</t>
    <rPh sb="0" eb="2">
      <t>フクオカ</t>
    </rPh>
    <phoneticPr fontId="3"/>
  </si>
  <si>
    <t>沖縄</t>
    <rPh sb="0" eb="2">
      <t>オキナワ</t>
    </rPh>
    <phoneticPr fontId="3"/>
  </si>
  <si>
    <t>ソウル</t>
  </si>
  <si>
    <t>ハワイ</t>
  </si>
  <si>
    <t>幾何平均</t>
    <rPh sb="0" eb="2">
      <t>キカ</t>
    </rPh>
    <rPh sb="2" eb="4">
      <t>ヘイキン</t>
    </rPh>
    <phoneticPr fontId="3"/>
  </si>
  <si>
    <t>重み</t>
    <rPh sb="0" eb="1">
      <t>オモ</t>
    </rPh>
    <phoneticPr fontId="3"/>
  </si>
  <si>
    <t>重みとの積</t>
    <rPh sb="0" eb="1">
      <t>オモ</t>
    </rPh>
    <rPh sb="4" eb="5">
      <t>セキ</t>
    </rPh>
    <phoneticPr fontId="3"/>
  </si>
  <si>
    <t>合計</t>
    <rPh sb="0" eb="2">
      <t>ゴウケイ</t>
    </rPh>
    <phoneticPr fontId="3"/>
  </si>
  <si>
    <t>合計/重み</t>
    <rPh sb="0" eb="2">
      <t>ゴウケイ</t>
    </rPh>
    <rPh sb="3" eb="4">
      <t>オモ</t>
    </rPh>
    <phoneticPr fontId="3"/>
  </si>
  <si>
    <t>C.I.</t>
    <phoneticPr fontId="3"/>
  </si>
  <si>
    <t>ソウル</t>
    <phoneticPr fontId="3"/>
  </si>
  <si>
    <t>ハワイ</t>
    <phoneticPr fontId="3"/>
  </si>
  <si>
    <t>平均→</t>
    <rPh sb="0" eb="2">
      <t>ヘイキン</t>
    </rPh>
    <phoneticPr fontId="3"/>
  </si>
  <si>
    <t>観光</t>
    <rPh sb="0" eb="2">
      <t>カンコウ</t>
    </rPh>
    <phoneticPr fontId="3"/>
  </si>
  <si>
    <t>食事</t>
    <rPh sb="0" eb="2">
      <t>ショクジ</t>
    </rPh>
    <phoneticPr fontId="3"/>
  </si>
  <si>
    <t>評価基準</t>
    <rPh sb="0" eb="2">
      <t>ヒョウカ</t>
    </rPh>
    <rPh sb="2" eb="4">
      <t>キジュン</t>
    </rPh>
    <phoneticPr fontId="3"/>
  </si>
  <si>
    <t>最終評価</t>
    <rPh sb="0" eb="2">
      <t>サイシュウ</t>
    </rPh>
    <rPh sb="2" eb="4">
      <t>ヒョウカ</t>
    </rPh>
    <phoneticPr fontId="3"/>
  </si>
  <si>
    <t>評価者A</t>
    <rPh sb="0" eb="3">
      <t>ヒョウカシャ</t>
    </rPh>
    <phoneticPr fontId="3"/>
  </si>
  <si>
    <t>評価者B</t>
    <rPh sb="0" eb="3">
      <t>ヒョウカシャ</t>
    </rPh>
    <phoneticPr fontId="3"/>
  </si>
  <si>
    <t>←問5評価者A</t>
    <rPh sb="1" eb="2">
      <t>ト</t>
    </rPh>
    <rPh sb="3" eb="6">
      <t>ヒョウカシャ</t>
    </rPh>
    <phoneticPr fontId="2"/>
  </si>
  <si>
    <t>クリーム色部分に一対比較の評価を入力すれば，最終評価までまとめて計算できます．</t>
    <rPh sb="4" eb="5">
      <t>イロ</t>
    </rPh>
    <rPh sb="5" eb="7">
      <t>ブブン</t>
    </rPh>
    <rPh sb="8" eb="10">
      <t>イッツイ</t>
    </rPh>
    <rPh sb="10" eb="12">
      <t>ヒカク</t>
    </rPh>
    <rPh sb="13" eb="15">
      <t>ヒョウカ</t>
    </rPh>
    <rPh sb="16" eb="18">
      <t>ニュウリョク</t>
    </rPh>
    <rPh sb="22" eb="24">
      <t>サイシュウ</t>
    </rPh>
    <rPh sb="24" eb="26">
      <t>ヒョウカ</t>
    </rPh>
    <rPh sb="32" eb="34">
      <t>ケイサン</t>
    </rPh>
    <phoneticPr fontId="2"/>
  </si>
  <si>
    <t>幾何平均</t>
    <rPh sb="0" eb="2">
      <t>キカ</t>
    </rPh>
    <rPh sb="2" eb="4">
      <t>ヘイキン</t>
    </rPh>
    <phoneticPr fontId="2"/>
  </si>
  <si>
    <t>重み</t>
    <rPh sb="0" eb="1">
      <t>オモ</t>
    </rPh>
    <phoneticPr fontId="2"/>
  </si>
  <si>
    <t>AB統合</t>
    <rPh sb="2" eb="4">
      <t>トウゴウ</t>
    </rPh>
    <phoneticPr fontId="3"/>
  </si>
  <si>
    <t>←問5最終評価</t>
    <rPh sb="1" eb="2">
      <t>ト</t>
    </rPh>
    <rPh sb="3" eb="5">
      <t>サイシュウ</t>
    </rPh>
    <rPh sb="5" eb="7">
      <t>ヒョウカ</t>
    </rPh>
    <phoneticPr fontId="2"/>
  </si>
  <si>
    <t>問5評価者</t>
    <rPh sb="0" eb="1">
      <t>ト</t>
    </rPh>
    <rPh sb="2" eb="5">
      <t>ヒョウカシャ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</si>
</sst>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176" fontId="1" fillId="0" borderId="0" xfId="1" applyNumberFormat="1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176" fontId="1" fillId="0" borderId="7" xfId="1" applyNumberFormat="1" applyBorder="1">
      <alignment vertical="center"/>
    </xf>
    <xf numFmtId="176" fontId="1" fillId="0" borderId="8" xfId="1" applyNumberFormat="1" applyBorder="1">
      <alignment vertical="center"/>
    </xf>
    <xf numFmtId="176" fontId="1" fillId="0" borderId="9" xfId="1" applyNumberFormat="1" applyBorder="1">
      <alignment vertical="center"/>
    </xf>
    <xf numFmtId="176" fontId="1" fillId="0" borderId="10" xfId="1" applyNumberFormat="1" applyBorder="1">
      <alignment vertical="center"/>
    </xf>
    <xf numFmtId="0" fontId="1" fillId="0" borderId="11" xfId="1" applyBorder="1">
      <alignment vertical="center"/>
    </xf>
    <xf numFmtId="176" fontId="1" fillId="0" borderId="12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0" borderId="14" xfId="1" applyNumberFormat="1" applyBorder="1">
      <alignment vertical="center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176" fontId="1" fillId="0" borderId="16" xfId="1" applyNumberFormat="1" applyBorder="1">
      <alignment vertical="center"/>
    </xf>
    <xf numFmtId="176" fontId="1" fillId="0" borderId="17" xfId="1" applyNumberFormat="1" applyBorder="1">
      <alignment vertical="center"/>
    </xf>
    <xf numFmtId="176" fontId="1" fillId="0" borderId="18" xfId="1" applyNumberFormat="1" applyBorder="1">
      <alignment vertical="center"/>
    </xf>
    <xf numFmtId="176" fontId="1" fillId="0" borderId="19" xfId="1" applyNumberFormat="1" applyBorder="1">
      <alignment vertical="center"/>
    </xf>
    <xf numFmtId="0" fontId="1" fillId="0" borderId="17" xfId="1" applyBorder="1">
      <alignment vertical="center"/>
    </xf>
    <xf numFmtId="0" fontId="1" fillId="0" borderId="19" xfId="1" applyBorder="1">
      <alignment vertical="center"/>
    </xf>
    <xf numFmtId="0" fontId="1" fillId="0" borderId="20" xfId="1" applyBorder="1">
      <alignment vertical="center"/>
    </xf>
    <xf numFmtId="176" fontId="1" fillId="0" borderId="21" xfId="1" applyNumberFormat="1" applyBorder="1">
      <alignment vertical="center"/>
    </xf>
    <xf numFmtId="176" fontId="1" fillId="0" borderId="22" xfId="1" applyNumberFormat="1" applyBorder="1">
      <alignment vertical="center"/>
    </xf>
    <xf numFmtId="176" fontId="1" fillId="2" borderId="0" xfId="1" applyNumberFormat="1" applyFill="1">
      <alignment vertical="center"/>
    </xf>
    <xf numFmtId="176" fontId="1" fillId="2" borderId="13" xfId="1" applyNumberFormat="1" applyFill="1" applyBorder="1">
      <alignment vertical="center"/>
    </xf>
    <xf numFmtId="176" fontId="1" fillId="2" borderId="8" xfId="1" applyNumberFormat="1" applyFill="1" applyBorder="1">
      <alignment vertical="center"/>
    </xf>
    <xf numFmtId="176" fontId="1" fillId="2" borderId="9" xfId="1" applyNumberFormat="1" applyFill="1" applyBorder="1">
      <alignment vertical="center"/>
    </xf>
    <xf numFmtId="0" fontId="1" fillId="0" borderId="8" xfId="1" applyBorder="1">
      <alignment vertical="center"/>
    </xf>
    <xf numFmtId="0" fontId="1" fillId="0" borderId="10" xfId="1" applyBorder="1">
      <alignment vertical="center"/>
    </xf>
    <xf numFmtId="12" fontId="1" fillId="0" borderId="7" xfId="1" applyNumberFormat="1" applyBorder="1">
      <alignment vertical="center"/>
    </xf>
    <xf numFmtId="12" fontId="1" fillId="0" borderId="16" xfId="1" applyNumberFormat="1" applyBorder="1">
      <alignment vertical="center"/>
    </xf>
    <xf numFmtId="12" fontId="1" fillId="0" borderId="9" xfId="1" applyNumberFormat="1" applyBorder="1">
      <alignment vertical="center"/>
    </xf>
    <xf numFmtId="12" fontId="1" fillId="0" borderId="18" xfId="1" applyNumberFormat="1" applyBorder="1">
      <alignment vertical="center"/>
    </xf>
  </cellXfs>
  <cellStyles count="2">
    <cellStyle name="標準" xfId="0" builtinId="0"/>
    <cellStyle name="標準 2" xfId="1" xr:uid="{E4FF0326-6CD9-4D7E-BE87-F8C4F6212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EEAD-1634-442E-8EFE-3300BFC3CF36}">
  <dimension ref="A1:R41"/>
  <sheetViews>
    <sheetView topLeftCell="A19" workbookViewId="0">
      <selection activeCell="F30" sqref="F30"/>
    </sheetView>
  </sheetViews>
  <sheetFormatPr defaultColWidth="8.625" defaultRowHeight="13.5" x14ac:dyDescent="0.4"/>
  <cols>
    <col min="1" max="9" width="8.625" style="7"/>
    <col min="10" max="10" width="9.625" style="7" customWidth="1"/>
    <col min="11" max="16" width="8.625" style="7"/>
    <col min="17" max="17" width="9.75" style="7" customWidth="1"/>
    <col min="18" max="16384" width="8.625" style="7"/>
  </cols>
  <sheetData>
    <row r="1" spans="1:18" ht="14.25" thickBot="1" x14ac:dyDescent="0.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/>
      <c r="J1" s="7" t="s">
        <v>8</v>
      </c>
      <c r="P1" s="7" t="s">
        <v>9</v>
      </c>
      <c r="Q1" s="7" t="s">
        <v>10</v>
      </c>
      <c r="R1" s="7" t="s">
        <v>11</v>
      </c>
    </row>
    <row r="2" spans="1:18" x14ac:dyDescent="0.4">
      <c r="A2" s="8" t="s">
        <v>1</v>
      </c>
      <c r="B2" s="9">
        <v>1</v>
      </c>
      <c r="C2" s="10">
        <v>0.2</v>
      </c>
      <c r="D2" s="10">
        <v>3</v>
      </c>
      <c r="E2" s="10">
        <v>5</v>
      </c>
      <c r="F2" s="11">
        <v>7</v>
      </c>
      <c r="G2" s="10">
        <f>GEOMEAN(B2:F2)</f>
        <v>1.838416287252544</v>
      </c>
      <c r="H2" s="12">
        <f>G2/$G$7</f>
        <v>0.23144306311481996</v>
      </c>
      <c r="I2" s="6"/>
      <c r="K2" s="1">
        <f>B2*$H$2</f>
        <v>0.23144306311481996</v>
      </c>
      <c r="L2" s="3">
        <f>C2*$H$3</f>
        <v>0.10977069574444008</v>
      </c>
      <c r="M2" s="3">
        <f>D2*$H$4</f>
        <v>0.37767789273783758</v>
      </c>
      <c r="N2" s="3">
        <f>E2*$H$5</f>
        <v>0.30914106946407416</v>
      </c>
      <c r="O2" s="5">
        <f>F2*$H$6</f>
        <v>0.223878293502866</v>
      </c>
      <c r="P2" s="7">
        <f>SUM(K2:O2)</f>
        <v>1.2519110145640377</v>
      </c>
      <c r="Q2" s="7">
        <f>P2/H2</f>
        <v>5.4091533257272824</v>
      </c>
      <c r="R2" s="7">
        <f>(Q7-5)/(5-1)</f>
        <v>9.1268841321533456E-2</v>
      </c>
    </row>
    <row r="3" spans="1:18" x14ac:dyDescent="0.4">
      <c r="A3" s="13" t="s">
        <v>2</v>
      </c>
      <c r="B3" s="14">
        <f>1/C2</f>
        <v>5</v>
      </c>
      <c r="C3" s="6">
        <v>1</v>
      </c>
      <c r="D3" s="6">
        <v>5</v>
      </c>
      <c r="E3" s="6">
        <v>7</v>
      </c>
      <c r="F3" s="15">
        <v>9</v>
      </c>
      <c r="G3" s="6">
        <f t="shared" ref="G3:G6" si="0">GEOMEAN(B3:F3)</f>
        <v>4.359695041270391</v>
      </c>
      <c r="H3" s="16">
        <f t="shared" ref="H3:H6" si="1">G3/$G$7</f>
        <v>0.54885347872220036</v>
      </c>
      <c r="I3" s="6"/>
      <c r="K3" s="13">
        <f t="shared" ref="K3:K6" si="2">B3*$H$2</f>
        <v>1.1572153155740998</v>
      </c>
      <c r="L3" s="7">
        <f t="shared" ref="L3:L6" si="3">C3*$H$3</f>
        <v>0.54885347872220036</v>
      </c>
      <c r="M3" s="7">
        <f t="shared" ref="M3:M6" si="4">D3*$H$4</f>
        <v>0.62946315456306257</v>
      </c>
      <c r="N3" s="7">
        <f t="shared" ref="N3:N6" si="5">E3*$H$5</f>
        <v>0.43279749724970384</v>
      </c>
      <c r="O3" s="17">
        <f t="shared" ref="O3:O6" si="6">F3*$H$6</f>
        <v>0.28784352021797055</v>
      </c>
      <c r="P3" s="7">
        <f t="shared" ref="P3:P6" si="7">SUM(K3:O3)</f>
        <v>3.0561729663270372</v>
      </c>
      <c r="Q3" s="7">
        <f t="shared" ref="Q3:Q6" si="8">P3/H3</f>
        <v>5.5682856806195176</v>
      </c>
    </row>
    <row r="4" spans="1:18" x14ac:dyDescent="0.4">
      <c r="A4" s="13" t="s">
        <v>3</v>
      </c>
      <c r="B4" s="14">
        <f>1/D2</f>
        <v>0.33333333333333331</v>
      </c>
      <c r="C4" s="6">
        <f>1/D3</f>
        <v>0.2</v>
      </c>
      <c r="D4" s="6">
        <v>1</v>
      </c>
      <c r="E4" s="6">
        <v>3</v>
      </c>
      <c r="F4" s="15">
        <v>5</v>
      </c>
      <c r="G4" s="6">
        <f t="shared" si="0"/>
        <v>1</v>
      </c>
      <c r="H4" s="16">
        <f t="shared" si="1"/>
        <v>0.12589263091261252</v>
      </c>
      <c r="I4" s="6"/>
      <c r="K4" s="13">
        <f t="shared" si="2"/>
        <v>7.7147687704939988E-2</v>
      </c>
      <c r="L4" s="7">
        <f t="shared" si="3"/>
        <v>0.10977069574444008</v>
      </c>
      <c r="M4" s="7">
        <f t="shared" si="4"/>
        <v>0.12589263091261252</v>
      </c>
      <c r="N4" s="7">
        <f t="shared" si="5"/>
        <v>0.1854846416784445</v>
      </c>
      <c r="O4" s="17">
        <f t="shared" si="6"/>
        <v>0.15991306678776143</v>
      </c>
      <c r="P4" s="7">
        <f t="shared" si="7"/>
        <v>0.65820872282819842</v>
      </c>
      <c r="Q4" s="7">
        <f t="shared" si="8"/>
        <v>5.2283340022108948</v>
      </c>
    </row>
    <row r="5" spans="1:18" x14ac:dyDescent="0.4">
      <c r="A5" s="13" t="s">
        <v>12</v>
      </c>
      <c r="B5" s="14">
        <f>1/E2</f>
        <v>0.2</v>
      </c>
      <c r="C5" s="6">
        <f>1/E3</f>
        <v>0.14285714285714285</v>
      </c>
      <c r="D5" s="6">
        <f>1/E4</f>
        <v>0.33333333333333331</v>
      </c>
      <c r="E5" s="6">
        <v>1</v>
      </c>
      <c r="F5" s="15">
        <v>3</v>
      </c>
      <c r="G5" s="6">
        <f t="shared" si="0"/>
        <v>0.49111860991873663</v>
      </c>
      <c r="H5" s="16">
        <f t="shared" si="1"/>
        <v>6.1828213892814836E-2</v>
      </c>
      <c r="I5" s="6"/>
      <c r="K5" s="13">
        <f t="shared" si="2"/>
        <v>4.6288612622963993E-2</v>
      </c>
      <c r="L5" s="7">
        <f t="shared" si="3"/>
        <v>7.8407639817457186E-2</v>
      </c>
      <c r="M5" s="7">
        <f t="shared" si="4"/>
        <v>4.1964210304204171E-2</v>
      </c>
      <c r="N5" s="7">
        <f t="shared" si="5"/>
        <v>6.1828213892814836E-2</v>
      </c>
      <c r="O5" s="17">
        <f t="shared" si="6"/>
        <v>9.5947840072656859E-2</v>
      </c>
      <c r="P5" s="7">
        <f t="shared" si="7"/>
        <v>0.32443651671009704</v>
      </c>
      <c r="Q5" s="7">
        <f t="shared" si="8"/>
        <v>5.247386205794963</v>
      </c>
    </row>
    <row r="6" spans="1:18" ht="14.25" thickBot="1" x14ac:dyDescent="0.45">
      <c r="A6" s="18" t="s">
        <v>13</v>
      </c>
      <c r="B6" s="19">
        <f>1/F2</f>
        <v>0.14285714285714285</v>
      </c>
      <c r="C6" s="20">
        <f>1/F3</f>
        <v>0.1111111111111111</v>
      </c>
      <c r="D6" s="20">
        <f>1/F4</f>
        <v>0.2</v>
      </c>
      <c r="E6" s="20">
        <f>1/F5</f>
        <v>0.33333333333333331</v>
      </c>
      <c r="F6" s="21">
        <v>1</v>
      </c>
      <c r="G6" s="20">
        <f t="shared" si="0"/>
        <v>0.25404674702328517</v>
      </c>
      <c r="H6" s="22">
        <f t="shared" si="1"/>
        <v>3.1982613357552286E-2</v>
      </c>
      <c r="I6" s="6"/>
      <c r="K6" s="18">
        <f t="shared" si="2"/>
        <v>3.3063294730688565E-2</v>
      </c>
      <c r="L6" s="23">
        <f t="shared" si="3"/>
        <v>6.0983719858022256E-2</v>
      </c>
      <c r="M6" s="23">
        <f t="shared" si="4"/>
        <v>2.5178526182522504E-2</v>
      </c>
      <c r="N6" s="23">
        <f t="shared" si="5"/>
        <v>2.0609404630938279E-2</v>
      </c>
      <c r="O6" s="24">
        <f t="shared" si="6"/>
        <v>3.1982613357552286E-2</v>
      </c>
      <c r="P6" s="7">
        <f t="shared" si="7"/>
        <v>0.17181755875972388</v>
      </c>
      <c r="Q6" s="7">
        <f t="shared" si="8"/>
        <v>5.3722176120780123</v>
      </c>
    </row>
    <row r="7" spans="1:18" ht="14.25" thickBot="1" x14ac:dyDescent="0.45">
      <c r="B7" s="6"/>
      <c r="C7" s="6"/>
      <c r="D7" s="6"/>
      <c r="E7" s="6"/>
      <c r="F7" s="6"/>
      <c r="G7" s="6">
        <f>SUM(G2:G6)</f>
        <v>7.9432766854649568</v>
      </c>
      <c r="H7" s="6"/>
      <c r="I7" s="6"/>
      <c r="P7" s="7" t="s">
        <v>14</v>
      </c>
      <c r="Q7" s="7">
        <f>AVERAGE(Q2:Q6)</f>
        <v>5.3650753652861338</v>
      </c>
    </row>
    <row r="8" spans="1:18" ht="14.25" thickBot="1" x14ac:dyDescent="0.45">
      <c r="A8" s="1" t="s">
        <v>15</v>
      </c>
      <c r="B8" s="2" t="s">
        <v>1</v>
      </c>
      <c r="C8" s="3" t="s">
        <v>2</v>
      </c>
      <c r="D8" s="3" t="s">
        <v>3</v>
      </c>
      <c r="E8" s="3" t="s">
        <v>4</v>
      </c>
      <c r="F8" s="4" t="s">
        <v>5</v>
      </c>
      <c r="G8" s="3" t="s">
        <v>6</v>
      </c>
      <c r="H8" s="5" t="s">
        <v>7</v>
      </c>
      <c r="I8" s="6"/>
      <c r="P8" s="7" t="s">
        <v>9</v>
      </c>
      <c r="Q8" s="7" t="s">
        <v>10</v>
      </c>
      <c r="R8" s="7" t="s">
        <v>11</v>
      </c>
    </row>
    <row r="9" spans="1:18" x14ac:dyDescent="0.4">
      <c r="A9" s="8" t="s">
        <v>1</v>
      </c>
      <c r="B9" s="9">
        <v>1</v>
      </c>
      <c r="C9" s="10">
        <v>3</v>
      </c>
      <c r="D9" s="10">
        <v>0.33333333333333331</v>
      </c>
      <c r="E9" s="10">
        <v>3</v>
      </c>
      <c r="F9" s="11">
        <v>0.2</v>
      </c>
      <c r="G9" s="10">
        <f t="shared" ref="G9:G13" si="9">GEOMEAN(B9:F9)</f>
        <v>0.90288045144743434</v>
      </c>
      <c r="H9" s="12">
        <f>G9/$G$14</f>
        <v>0.12303603711919102</v>
      </c>
      <c r="I9" s="6"/>
      <c r="K9" s="1">
        <f>B9*$H$9</f>
        <v>0.12303603711919102</v>
      </c>
      <c r="L9" s="3">
        <f>C9*$H$10</f>
        <v>0.16117047255513389</v>
      </c>
      <c r="M9" s="3">
        <f>D9*$H$11</f>
        <v>8.6470671464296725E-2</v>
      </c>
      <c r="N9" s="3">
        <f>E9*$H$12</f>
        <v>0.16117047255513389</v>
      </c>
      <c r="O9" s="5">
        <f>F9*$H$13</f>
        <v>0.10202099335689925</v>
      </c>
      <c r="P9" s="7">
        <f>SUM(K9:O9)</f>
        <v>0.63386864705065482</v>
      </c>
      <c r="Q9" s="7">
        <f t="shared" ref="Q9:Q13" si="10">P9/H9</f>
        <v>5.1518942083334114</v>
      </c>
      <c r="R9" s="7">
        <f>(Q14-5)/(5-1)</f>
        <v>3.3919001787185987E-2</v>
      </c>
    </row>
    <row r="10" spans="1:18" x14ac:dyDescent="0.4">
      <c r="A10" s="13" t="s">
        <v>2</v>
      </c>
      <c r="B10" s="14">
        <f>1/C9</f>
        <v>0.33333333333333331</v>
      </c>
      <c r="C10" s="6">
        <v>1</v>
      </c>
      <c r="D10" s="6">
        <v>0.2</v>
      </c>
      <c r="E10" s="6">
        <v>1</v>
      </c>
      <c r="F10" s="15">
        <v>0.14285714285714285</v>
      </c>
      <c r="G10" s="6">
        <f t="shared" si="9"/>
        <v>0.39424131993568018</v>
      </c>
      <c r="H10" s="16">
        <f t="shared" ref="H10:H13" si="11">G10/$G$14</f>
        <v>5.3723490851711297E-2</v>
      </c>
      <c r="I10" s="6"/>
      <c r="K10" s="13">
        <f t="shared" ref="K10:K13" si="12">B10*$H$9</f>
        <v>4.1012012373063671E-2</v>
      </c>
      <c r="L10" s="7">
        <f t="shared" ref="L10:L13" si="13">C10*$H$10</f>
        <v>5.3723490851711297E-2</v>
      </c>
      <c r="M10" s="7">
        <f t="shared" ref="M10:M13" si="14">D10*$H$11</f>
        <v>5.1882402878578038E-2</v>
      </c>
      <c r="N10" s="7">
        <f t="shared" ref="N10:N13" si="15">E10*$H$12</f>
        <v>5.3723490851711297E-2</v>
      </c>
      <c r="O10" s="17">
        <f t="shared" ref="O10:O13" si="16">F10*$H$13</f>
        <v>7.2872138112070883E-2</v>
      </c>
      <c r="P10" s="7">
        <f t="shared" ref="P10:P13" si="17">SUM(K10:O10)</f>
        <v>0.27321353506713519</v>
      </c>
      <c r="Q10" s="7">
        <f t="shared" si="10"/>
        <v>5.0855506731918245</v>
      </c>
    </row>
    <row r="11" spans="1:18" x14ac:dyDescent="0.4">
      <c r="A11" s="13" t="s">
        <v>3</v>
      </c>
      <c r="B11" s="14">
        <f>1/D9</f>
        <v>3</v>
      </c>
      <c r="C11" s="6">
        <f>1/D10</f>
        <v>5</v>
      </c>
      <c r="D11" s="6">
        <v>1</v>
      </c>
      <c r="E11" s="6">
        <v>5</v>
      </c>
      <c r="F11" s="15">
        <v>0.33333333333333331</v>
      </c>
      <c r="G11" s="6">
        <f t="shared" si="9"/>
        <v>1.9036539387158786</v>
      </c>
      <c r="H11" s="16">
        <f t="shared" si="11"/>
        <v>0.25941201439289019</v>
      </c>
      <c r="I11" s="6"/>
      <c r="K11" s="13">
        <f t="shared" si="12"/>
        <v>0.36910811135757304</v>
      </c>
      <c r="L11" s="7">
        <f t="shared" si="13"/>
        <v>0.26861745425855649</v>
      </c>
      <c r="M11" s="7">
        <f t="shared" si="14"/>
        <v>0.25941201439289019</v>
      </c>
      <c r="N11" s="7">
        <f t="shared" si="15"/>
        <v>0.26861745425855649</v>
      </c>
      <c r="O11" s="17">
        <f t="shared" si="16"/>
        <v>0.1700349889281654</v>
      </c>
      <c r="P11" s="7">
        <f t="shared" si="17"/>
        <v>1.3357900231957416</v>
      </c>
      <c r="Q11" s="7">
        <f t="shared" si="10"/>
        <v>5.1492989880284901</v>
      </c>
    </row>
    <row r="12" spans="1:18" x14ac:dyDescent="0.4">
      <c r="A12" s="13" t="s">
        <v>4</v>
      </c>
      <c r="B12" s="14">
        <f>1/E9</f>
        <v>0.33333333333333331</v>
      </c>
      <c r="C12" s="6">
        <f>1/E10</f>
        <v>1</v>
      </c>
      <c r="D12" s="6">
        <f>1/E11</f>
        <v>0.2</v>
      </c>
      <c r="E12" s="6">
        <v>1</v>
      </c>
      <c r="F12" s="15">
        <v>0.14285714285714285</v>
      </c>
      <c r="G12" s="6">
        <f t="shared" si="9"/>
        <v>0.39424131993568018</v>
      </c>
      <c r="H12" s="16">
        <f t="shared" si="11"/>
        <v>5.3723490851711297E-2</v>
      </c>
      <c r="I12" s="6"/>
      <c r="K12" s="13">
        <f t="shared" si="12"/>
        <v>4.1012012373063671E-2</v>
      </c>
      <c r="L12" s="7">
        <f t="shared" si="13"/>
        <v>5.3723490851711297E-2</v>
      </c>
      <c r="M12" s="7">
        <f t="shared" si="14"/>
        <v>5.1882402878578038E-2</v>
      </c>
      <c r="N12" s="7">
        <f t="shared" si="15"/>
        <v>5.3723490851711297E-2</v>
      </c>
      <c r="O12" s="17">
        <f t="shared" si="16"/>
        <v>7.2872138112070883E-2</v>
      </c>
      <c r="P12" s="7">
        <f t="shared" si="17"/>
        <v>0.27321353506713519</v>
      </c>
      <c r="Q12" s="7">
        <f t="shared" si="10"/>
        <v>5.0855506731918245</v>
      </c>
    </row>
    <row r="13" spans="1:18" ht="14.25" thickBot="1" x14ac:dyDescent="0.45">
      <c r="A13" s="18" t="s">
        <v>5</v>
      </c>
      <c r="B13" s="19">
        <f>1/F9</f>
        <v>5</v>
      </c>
      <c r="C13" s="20">
        <f>1/F10</f>
        <v>7</v>
      </c>
      <c r="D13" s="20">
        <f>1/F11</f>
        <v>3</v>
      </c>
      <c r="E13" s="20">
        <f>1/F12</f>
        <v>7</v>
      </c>
      <c r="F13" s="21">
        <v>1</v>
      </c>
      <c r="G13" s="20">
        <f t="shared" si="9"/>
        <v>3.7433244233134215</v>
      </c>
      <c r="H13" s="22">
        <f t="shared" si="11"/>
        <v>0.51010496678449624</v>
      </c>
      <c r="I13" s="6"/>
      <c r="K13" s="18">
        <f t="shared" si="12"/>
        <v>0.61518018559595511</v>
      </c>
      <c r="L13" s="23">
        <f t="shared" si="13"/>
        <v>0.37606443596197908</v>
      </c>
      <c r="M13" s="23">
        <f t="shared" si="14"/>
        <v>0.77823604317867057</v>
      </c>
      <c r="N13" s="23">
        <f t="shared" si="15"/>
        <v>0.37606443596197908</v>
      </c>
      <c r="O13" s="24">
        <f t="shared" si="16"/>
        <v>0.51010496678449624</v>
      </c>
      <c r="P13" s="7">
        <f t="shared" si="17"/>
        <v>2.6556500674830801</v>
      </c>
      <c r="Q13" s="7">
        <f t="shared" si="10"/>
        <v>5.2060854929981719</v>
      </c>
    </row>
    <row r="14" spans="1:18" ht="14.25" thickBot="1" x14ac:dyDescent="0.45">
      <c r="B14" s="6"/>
      <c r="C14" s="6"/>
      <c r="D14" s="6"/>
      <c r="E14" s="6"/>
      <c r="F14" s="6"/>
      <c r="G14" s="6">
        <f>SUM(G9:G13)</f>
        <v>7.3383414533480948</v>
      </c>
      <c r="H14" s="6"/>
      <c r="I14" s="6"/>
      <c r="P14" s="7" t="s">
        <v>14</v>
      </c>
      <c r="Q14" s="7">
        <f>AVERAGE(Q9:Q13)</f>
        <v>5.1356760071487439</v>
      </c>
    </row>
    <row r="15" spans="1:18" ht="14.25" thickBot="1" x14ac:dyDescent="0.45">
      <c r="A15" s="1" t="s">
        <v>16</v>
      </c>
      <c r="B15" s="2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3" t="s">
        <v>6</v>
      </c>
      <c r="H15" s="5" t="s">
        <v>7</v>
      </c>
      <c r="I15" s="6"/>
      <c r="P15" s="7" t="s">
        <v>9</v>
      </c>
      <c r="Q15" s="7" t="s">
        <v>10</v>
      </c>
      <c r="R15" s="7" t="s">
        <v>11</v>
      </c>
    </row>
    <row r="16" spans="1:18" x14ac:dyDescent="0.4">
      <c r="A16" s="8" t="s">
        <v>1</v>
      </c>
      <c r="B16" s="9">
        <v>1</v>
      </c>
      <c r="C16" s="10">
        <v>3</v>
      </c>
      <c r="D16" s="10">
        <v>9</v>
      </c>
      <c r="E16" s="10">
        <v>5</v>
      </c>
      <c r="F16" s="11">
        <v>7</v>
      </c>
      <c r="G16" s="10">
        <f t="shared" ref="G16:G20" si="18">GEOMEAN(B16:F16)</f>
        <v>3.9362834270353515</v>
      </c>
      <c r="H16" s="12">
        <f>G16/$G$21</f>
        <v>0.51003872501686387</v>
      </c>
      <c r="I16" s="6"/>
      <c r="K16" s="1">
        <f>B16*$H$16</f>
        <v>0.51003872501686387</v>
      </c>
      <c r="L16" s="3">
        <f>C16*$H$17</f>
        <v>0.79150133794285349</v>
      </c>
      <c r="M16" s="3">
        <f>D16*$H$18</f>
        <v>0.29625994472563927</v>
      </c>
      <c r="N16" s="3">
        <f>E16*$H$19</f>
        <v>0.64786839473219071</v>
      </c>
      <c r="O16" s="5">
        <f>F16*$H$20</f>
        <v>0.44545231560361959</v>
      </c>
      <c r="P16" s="7">
        <f>SUM(K16:O16)</f>
        <v>2.6911207180211671</v>
      </c>
      <c r="Q16" s="7">
        <f t="shared" ref="Q16:Q20" si="19">P16/H16</f>
        <v>5.2763066528569729</v>
      </c>
      <c r="R16" s="7">
        <f>(Q21-5)/(5-1)</f>
        <v>5.9298529554341783E-2</v>
      </c>
    </row>
    <row r="17" spans="1:17" x14ac:dyDescent="0.4">
      <c r="A17" s="13" t="s">
        <v>2</v>
      </c>
      <c r="B17" s="14">
        <f>1/C16</f>
        <v>0.33333333333333331</v>
      </c>
      <c r="C17" s="6">
        <v>1</v>
      </c>
      <c r="D17" s="6">
        <v>7</v>
      </c>
      <c r="E17" s="6">
        <v>3</v>
      </c>
      <c r="F17" s="15">
        <v>5</v>
      </c>
      <c r="G17" s="6">
        <f t="shared" si="18"/>
        <v>2.0361680046403978</v>
      </c>
      <c r="H17" s="16">
        <f t="shared" ref="H17:H20" si="20">G17/$G$21</f>
        <v>0.26383377931428448</v>
      </c>
      <c r="I17" s="6"/>
      <c r="K17" s="13">
        <f t="shared" ref="K17:K20" si="21">B17*$H$16</f>
        <v>0.1700129083389546</v>
      </c>
      <c r="L17" s="7">
        <f t="shared" ref="L17:L20" si="22">C17*$H$17</f>
        <v>0.26383377931428448</v>
      </c>
      <c r="M17" s="7">
        <f t="shared" ref="M17:M20" si="23">D17*$H$18</f>
        <v>0.23042440145327497</v>
      </c>
      <c r="N17" s="7">
        <f t="shared" ref="N17:N20" si="24">E17*$H$19</f>
        <v>0.38872103683931447</v>
      </c>
      <c r="O17" s="17">
        <f t="shared" ref="O17:O20" si="25">F17*$H$20</f>
        <v>0.31818022543115687</v>
      </c>
      <c r="P17" s="7">
        <f t="shared" ref="P17:P20" si="26">SUM(K17:O17)</f>
        <v>1.3711723513769853</v>
      </c>
      <c r="Q17" s="7">
        <f t="shared" si="19"/>
        <v>5.1971068865431951</v>
      </c>
    </row>
    <row r="18" spans="1:17" x14ac:dyDescent="0.4">
      <c r="A18" s="13" t="s">
        <v>3</v>
      </c>
      <c r="B18" s="14">
        <f>1/D16</f>
        <v>0.1111111111111111</v>
      </c>
      <c r="C18" s="6">
        <f>1/D17</f>
        <v>0.14285714285714285</v>
      </c>
      <c r="D18" s="6">
        <v>1</v>
      </c>
      <c r="E18" s="6">
        <v>0.2</v>
      </c>
      <c r="F18" s="15">
        <v>0.33333333333333331</v>
      </c>
      <c r="G18" s="6">
        <f t="shared" si="18"/>
        <v>0.25404674702328517</v>
      </c>
      <c r="H18" s="16">
        <f t="shared" si="20"/>
        <v>3.291777163618214E-2</v>
      </c>
      <c r="I18" s="6"/>
      <c r="K18" s="13">
        <f t="shared" si="21"/>
        <v>5.6670969446318206E-2</v>
      </c>
      <c r="L18" s="7">
        <f t="shared" si="22"/>
        <v>3.7690539902040639E-2</v>
      </c>
      <c r="M18" s="7">
        <f t="shared" si="23"/>
        <v>3.291777163618214E-2</v>
      </c>
      <c r="N18" s="7">
        <f t="shared" si="24"/>
        <v>2.591473578928763E-2</v>
      </c>
      <c r="O18" s="17">
        <f t="shared" si="25"/>
        <v>2.1212015028743789E-2</v>
      </c>
      <c r="P18" s="7">
        <f t="shared" si="26"/>
        <v>0.17440603180257241</v>
      </c>
      <c r="Q18" s="7">
        <f t="shared" si="19"/>
        <v>5.2982332379653245</v>
      </c>
    </row>
    <row r="19" spans="1:17" x14ac:dyDescent="0.4">
      <c r="A19" s="13" t="s">
        <v>4</v>
      </c>
      <c r="B19" s="14">
        <f>1/E16</f>
        <v>0.2</v>
      </c>
      <c r="C19" s="6">
        <f>1/E17</f>
        <v>0.33333333333333331</v>
      </c>
      <c r="D19" s="6">
        <f>1/E18</f>
        <v>5</v>
      </c>
      <c r="E19" s="6">
        <v>1</v>
      </c>
      <c r="F19" s="15">
        <v>3</v>
      </c>
      <c r="G19" s="6">
        <f t="shared" si="18"/>
        <v>1</v>
      </c>
      <c r="H19" s="16">
        <f t="shared" si="20"/>
        <v>0.12957367894643815</v>
      </c>
      <c r="I19" s="6"/>
      <c r="K19" s="13">
        <f t="shared" si="21"/>
        <v>0.10200774500337279</v>
      </c>
      <c r="L19" s="7">
        <f t="shared" si="22"/>
        <v>8.7944593104761493E-2</v>
      </c>
      <c r="M19" s="7">
        <f t="shared" si="23"/>
        <v>0.16458885818091071</v>
      </c>
      <c r="N19" s="7">
        <f t="shared" si="24"/>
        <v>0.12957367894643815</v>
      </c>
      <c r="O19" s="17">
        <f t="shared" si="25"/>
        <v>0.1909081352586941</v>
      </c>
      <c r="P19" s="7">
        <f t="shared" si="26"/>
        <v>0.67502301049417723</v>
      </c>
      <c r="Q19" s="7">
        <f t="shared" si="19"/>
        <v>5.2095689184931713</v>
      </c>
    </row>
    <row r="20" spans="1:17" ht="14.25" thickBot="1" x14ac:dyDescent="0.45">
      <c r="A20" s="18" t="s">
        <v>5</v>
      </c>
      <c r="B20" s="19">
        <f>1/F16</f>
        <v>0.14285714285714285</v>
      </c>
      <c r="C20" s="20">
        <f>1/F17</f>
        <v>0.2</v>
      </c>
      <c r="D20" s="20">
        <f>1/F18</f>
        <v>3</v>
      </c>
      <c r="E20" s="20">
        <f>1/F19</f>
        <v>0.33333333333333331</v>
      </c>
      <c r="F20" s="21">
        <v>1</v>
      </c>
      <c r="G20" s="20">
        <f t="shared" si="18"/>
        <v>0.49111860991873663</v>
      </c>
      <c r="H20" s="22">
        <f t="shared" si="20"/>
        <v>6.3636045086231371E-2</v>
      </c>
      <c r="I20" s="6"/>
      <c r="K20" s="18">
        <f t="shared" si="21"/>
        <v>7.2862675002409116E-2</v>
      </c>
      <c r="L20" s="23">
        <f t="shared" si="22"/>
        <v>5.2766755862856896E-2</v>
      </c>
      <c r="M20" s="23">
        <f t="shared" si="23"/>
        <v>9.8753314908546413E-2</v>
      </c>
      <c r="N20" s="23">
        <f t="shared" si="24"/>
        <v>4.3191226315479378E-2</v>
      </c>
      <c r="O20" s="24">
        <f t="shared" si="25"/>
        <v>6.3636045086231371E-2</v>
      </c>
      <c r="P20" s="7">
        <f t="shared" si="26"/>
        <v>0.33121001717552317</v>
      </c>
      <c r="Q20" s="7">
        <f t="shared" si="19"/>
        <v>5.2047548952281684</v>
      </c>
    </row>
    <row r="21" spans="1:17" x14ac:dyDescent="0.4">
      <c r="G21" s="7">
        <f>SUM(G16:G20)</f>
        <v>7.7176167886177707</v>
      </c>
      <c r="I21" s="6"/>
      <c r="P21" s="7" t="s">
        <v>14</v>
      </c>
      <c r="Q21" s="7">
        <f>AVERAGE(Q16:Q20)</f>
        <v>5.2371941182173671</v>
      </c>
    </row>
    <row r="22" spans="1:17" ht="14.25" thickBot="1" x14ac:dyDescent="0.45">
      <c r="G22" s="6"/>
      <c r="H22" s="6"/>
      <c r="I22" s="6"/>
    </row>
    <row r="23" spans="1:17" ht="14.25" thickBot="1" x14ac:dyDescent="0.45">
      <c r="A23" s="1" t="s">
        <v>17</v>
      </c>
      <c r="B23" s="2" t="s">
        <v>0</v>
      </c>
      <c r="C23" s="3" t="s">
        <v>15</v>
      </c>
      <c r="D23" s="4" t="s">
        <v>16</v>
      </c>
      <c r="E23" s="3" t="s">
        <v>6</v>
      </c>
      <c r="F23" s="5" t="s">
        <v>7</v>
      </c>
      <c r="G23" s="6"/>
      <c r="H23" s="6"/>
      <c r="I23" s="6"/>
      <c r="N23" s="7" t="s">
        <v>9</v>
      </c>
      <c r="O23" s="7" t="s">
        <v>10</v>
      </c>
      <c r="P23" s="7" t="s">
        <v>11</v>
      </c>
    </row>
    <row r="24" spans="1:17" x14ac:dyDescent="0.4">
      <c r="A24" s="8" t="s">
        <v>0</v>
      </c>
      <c r="B24" s="9">
        <v>1</v>
      </c>
      <c r="C24" s="10">
        <v>0.2</v>
      </c>
      <c r="D24" s="11">
        <v>0.33333333333333331</v>
      </c>
      <c r="E24" s="10">
        <f>GEOMEAN(B24:D24)</f>
        <v>0.40548013303822666</v>
      </c>
      <c r="F24" s="12">
        <f>E24/$E$27</f>
        <v>0.10472943388074787</v>
      </c>
      <c r="G24" s="6"/>
      <c r="H24" s="6"/>
      <c r="I24" s="6"/>
      <c r="K24" s="1">
        <f>B24*$F$24</f>
        <v>0.10472943388074787</v>
      </c>
      <c r="L24" s="3">
        <f>C24*$F$25</f>
        <v>0.12739711434895143</v>
      </c>
      <c r="M24" s="5">
        <f>D24*$F$26</f>
        <v>8.6094998124831679E-2</v>
      </c>
      <c r="N24" s="7">
        <f>SUM(K24:M24)</f>
        <v>0.31822154635453098</v>
      </c>
      <c r="O24" s="7">
        <f>N24/F24</f>
        <v>3.03851109055817</v>
      </c>
      <c r="P24" s="7">
        <f>(O27-3)/(3-1)</f>
        <v>1.925554527908524E-2</v>
      </c>
    </row>
    <row r="25" spans="1:17" x14ac:dyDescent="0.4">
      <c r="A25" s="13" t="s">
        <v>15</v>
      </c>
      <c r="B25" s="14">
        <f>1/C24</f>
        <v>5</v>
      </c>
      <c r="C25" s="6">
        <v>1</v>
      </c>
      <c r="D25" s="15">
        <v>3</v>
      </c>
      <c r="E25" s="6">
        <f t="shared" ref="E25:E26" si="27">GEOMEAN(B25:D25)</f>
        <v>2.4662120743304699</v>
      </c>
      <c r="F25" s="16">
        <f t="shared" ref="F25:F26" si="28">E25/$E$27</f>
        <v>0.63698557174475712</v>
      </c>
      <c r="G25" s="6"/>
      <c r="I25" s="6"/>
      <c r="K25" s="13">
        <f t="shared" ref="K25:K26" si="29">B25*$F$24</f>
        <v>0.52364716940373934</v>
      </c>
      <c r="L25" s="7">
        <f t="shared" ref="L25:L26" si="30">C25*$F$25</f>
        <v>0.63698557174475712</v>
      </c>
      <c r="M25" s="17">
        <f t="shared" ref="M25:M26" si="31">D25*$F$26</f>
        <v>0.77485498312348511</v>
      </c>
      <c r="N25" s="7">
        <f t="shared" ref="N25:N26" si="32">SUM(K25:M25)</f>
        <v>1.9354877242719817</v>
      </c>
      <c r="O25" s="7">
        <f t="shared" ref="O25:O26" si="33">N25/F25</f>
        <v>3.0385110905581705</v>
      </c>
    </row>
    <row r="26" spans="1:17" ht="14.25" thickBot="1" x14ac:dyDescent="0.45">
      <c r="A26" s="18" t="s">
        <v>16</v>
      </c>
      <c r="B26" s="19">
        <f>1/D24</f>
        <v>3</v>
      </c>
      <c r="C26" s="20">
        <f>1/D25</f>
        <v>0.33333333333333331</v>
      </c>
      <c r="D26" s="21">
        <v>1</v>
      </c>
      <c r="E26" s="20">
        <f t="shared" si="27"/>
        <v>1</v>
      </c>
      <c r="F26" s="22">
        <f t="shared" si="28"/>
        <v>0.25828499437449504</v>
      </c>
      <c r="G26" s="6"/>
      <c r="H26" s="6"/>
      <c r="I26" s="6"/>
      <c r="K26" s="18">
        <f t="shared" si="29"/>
        <v>0.31418830164224365</v>
      </c>
      <c r="L26" s="23">
        <f t="shared" si="30"/>
        <v>0.21232852391491902</v>
      </c>
      <c r="M26" s="24">
        <f t="shared" si="31"/>
        <v>0.25828499437449504</v>
      </c>
      <c r="N26" s="7">
        <f t="shared" si="32"/>
        <v>0.78480181993165765</v>
      </c>
      <c r="O26" s="7">
        <f t="shared" si="33"/>
        <v>3.0385110905581696</v>
      </c>
    </row>
    <row r="27" spans="1:17" ht="14.25" thickBot="1" x14ac:dyDescent="0.45">
      <c r="E27" s="6">
        <f>SUM(E24:E26)</f>
        <v>3.8716922073686963</v>
      </c>
      <c r="G27" s="6"/>
      <c r="H27" s="6"/>
      <c r="I27" s="6"/>
      <c r="N27" s="7" t="s">
        <v>14</v>
      </c>
      <c r="O27" s="7">
        <f>AVERAGE(O24:O26)</f>
        <v>3.0385110905581705</v>
      </c>
    </row>
    <row r="28" spans="1:17" ht="14.25" thickBot="1" x14ac:dyDescent="0.45">
      <c r="A28" s="1"/>
      <c r="B28" s="25" t="s">
        <v>18</v>
      </c>
      <c r="C28" s="7" t="s">
        <v>21</v>
      </c>
      <c r="I28" s="6"/>
    </row>
    <row r="29" spans="1:17" x14ac:dyDescent="0.4">
      <c r="A29" s="8" t="s">
        <v>1</v>
      </c>
      <c r="B29" s="26">
        <f>H2*$F$24+H9*$F$25+H16*$F$26</f>
        <v>0.23434643064697366</v>
      </c>
      <c r="F29" s="1" t="s">
        <v>27</v>
      </c>
      <c r="G29" s="2" t="s">
        <v>19</v>
      </c>
      <c r="H29" s="4" t="s">
        <v>20</v>
      </c>
      <c r="I29" s="3" t="s">
        <v>23</v>
      </c>
      <c r="J29" s="5" t="s">
        <v>24</v>
      </c>
    </row>
    <row r="30" spans="1:17" x14ac:dyDescent="0.4">
      <c r="A30" s="13" t="s">
        <v>2</v>
      </c>
      <c r="B30" s="26">
        <f t="shared" ref="B30:B33" si="34">H3*$F$24+H10*$F$25+H17*$F$26</f>
        <v>0.15984650885234841</v>
      </c>
      <c r="F30" s="8" t="s">
        <v>19</v>
      </c>
      <c r="G30" s="34">
        <v>1</v>
      </c>
      <c r="H30" s="36">
        <v>0.2</v>
      </c>
      <c r="I30" s="32">
        <f>GEOMEAN(G30:H30)</f>
        <v>0.44721359549995793</v>
      </c>
      <c r="J30" s="33">
        <f>I30/$I$32</f>
        <v>0.16666666666666666</v>
      </c>
    </row>
    <row r="31" spans="1:17" ht="14.25" thickBot="1" x14ac:dyDescent="0.45">
      <c r="A31" s="13" t="s">
        <v>3</v>
      </c>
      <c r="B31" s="26">
        <f t="shared" si="34"/>
        <v>0.18692854073262238</v>
      </c>
      <c r="F31" s="18" t="s">
        <v>20</v>
      </c>
      <c r="G31" s="35">
        <v>5</v>
      </c>
      <c r="H31" s="37">
        <v>1</v>
      </c>
      <c r="I31" s="23">
        <f>GEOMEAN(G31:H31)</f>
        <v>2.2360679774997898</v>
      </c>
      <c r="J31" s="24">
        <f>I31/$I$32</f>
        <v>0.83333333333333337</v>
      </c>
    </row>
    <row r="32" spans="1:17" x14ac:dyDescent="0.4">
      <c r="A32" s="13" t="s">
        <v>4</v>
      </c>
      <c r="B32" s="26">
        <f t="shared" si="34"/>
        <v>7.4163259312917243E-2</v>
      </c>
      <c r="I32" s="7">
        <f>SUM(I30:I31)</f>
        <v>2.6832815729997477</v>
      </c>
    </row>
    <row r="33" spans="1:3" ht="14.25" thickBot="1" x14ac:dyDescent="0.45">
      <c r="A33" s="18" t="s">
        <v>5</v>
      </c>
      <c r="B33" s="27">
        <f t="shared" si="34"/>
        <v>0.34471526045513834</v>
      </c>
    </row>
    <row r="35" spans="1:3" ht="14.25" thickBot="1" x14ac:dyDescent="0.45"/>
    <row r="36" spans="1:3" x14ac:dyDescent="0.4">
      <c r="A36" s="1"/>
      <c r="B36" s="25" t="s">
        <v>25</v>
      </c>
      <c r="C36" s="7" t="s">
        <v>26</v>
      </c>
    </row>
    <row r="37" spans="1:3" x14ac:dyDescent="0.4">
      <c r="A37" s="8" t="s">
        <v>1</v>
      </c>
      <c r="B37" s="26">
        <f>B29*$J$30+練習問題問5評価者B!B29*'練習問題問1～4'!$J$31</f>
        <v>0.39031651925534128</v>
      </c>
    </row>
    <row r="38" spans="1:3" x14ac:dyDescent="0.4">
      <c r="A38" s="13" t="s">
        <v>2</v>
      </c>
      <c r="B38" s="26">
        <f>B30*$J$30+練習問題問5評価者B!B30*'練習問題問1～4'!$J$31</f>
        <v>0.17688213712393702</v>
      </c>
    </row>
    <row r="39" spans="1:3" x14ac:dyDescent="0.4">
      <c r="A39" s="13" t="s">
        <v>3</v>
      </c>
      <c r="B39" s="26">
        <f>B31*$J$30+練習問題問5評価者B!B31*'練習問題問1～4'!$J$31</f>
        <v>0.15672861079994599</v>
      </c>
    </row>
    <row r="40" spans="1:3" x14ac:dyDescent="0.4">
      <c r="A40" s="13" t="s">
        <v>4</v>
      </c>
      <c r="B40" s="26">
        <f>B32*$J$30+練習問題問5評価者B!B32*'練習問題問1～4'!$J$31</f>
        <v>0.14286630847250742</v>
      </c>
    </row>
    <row r="41" spans="1:3" ht="14.25" thickBot="1" x14ac:dyDescent="0.45">
      <c r="A41" s="18" t="s">
        <v>5</v>
      </c>
      <c r="B41" s="27">
        <f>B33*$J$30+練習問題問5評価者B!B33*'練習問題問1～4'!$J$31</f>
        <v>0.13320642434826824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CCB1-BB95-4735-A2B9-96D7BF3F150A}">
  <dimension ref="A1:R33"/>
  <sheetViews>
    <sheetView topLeftCell="A7" workbookViewId="0">
      <selection activeCell="D26" sqref="D26"/>
    </sheetView>
  </sheetViews>
  <sheetFormatPr defaultColWidth="8.625" defaultRowHeight="13.5" x14ac:dyDescent="0.4"/>
  <cols>
    <col min="1" max="9" width="8.625" style="7"/>
    <col min="10" max="10" width="9.625" style="7" customWidth="1"/>
    <col min="11" max="16" width="8.625" style="7"/>
    <col min="17" max="17" width="9.75" style="7" customWidth="1"/>
    <col min="18" max="16384" width="8.625" style="7"/>
  </cols>
  <sheetData>
    <row r="1" spans="1:18" ht="14.25" thickBot="1" x14ac:dyDescent="0.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/>
      <c r="J1" s="7" t="s">
        <v>8</v>
      </c>
      <c r="P1" s="7" t="s">
        <v>9</v>
      </c>
      <c r="Q1" s="7" t="s">
        <v>10</v>
      </c>
      <c r="R1" s="7" t="s">
        <v>11</v>
      </c>
    </row>
    <row r="2" spans="1:18" x14ac:dyDescent="0.4">
      <c r="A2" s="8" t="s">
        <v>1</v>
      </c>
      <c r="B2" s="9">
        <v>1</v>
      </c>
      <c r="C2" s="10">
        <v>3</v>
      </c>
      <c r="D2" s="10">
        <v>1</v>
      </c>
      <c r="E2" s="10">
        <v>1</v>
      </c>
      <c r="F2" s="11">
        <v>5</v>
      </c>
      <c r="G2" s="10">
        <f>GEOMEAN(B2:F2)</f>
        <v>1.7187719275874789</v>
      </c>
      <c r="H2" s="12">
        <f>G2/$G$7</f>
        <v>0.2782222593923091</v>
      </c>
      <c r="I2" s="6"/>
      <c r="K2" s="1">
        <f>B2*$H$2</f>
        <v>0.2782222593923091</v>
      </c>
      <c r="L2" s="3">
        <f>C2*$H$3</f>
        <v>0.37071634207046539</v>
      </c>
      <c r="M2" s="3">
        <f>D2*$H$4</f>
        <v>0.2782222593923091</v>
      </c>
      <c r="N2" s="3">
        <f>E2*$H$5</f>
        <v>0.2782222593923091</v>
      </c>
      <c r="O2" s="5">
        <f>F2*$H$6</f>
        <v>0.20880553899792137</v>
      </c>
      <c r="P2" s="7">
        <f>SUM(K2:O2)</f>
        <v>1.4141886592453141</v>
      </c>
      <c r="Q2" s="7">
        <f>P2/H2</f>
        <v>5.0829457798746009</v>
      </c>
      <c r="R2" s="7">
        <f>(Q7-5)/(5-1)</f>
        <v>6.4301868983878574E-2</v>
      </c>
    </row>
    <row r="3" spans="1:18" x14ac:dyDescent="0.4">
      <c r="A3" s="13" t="s">
        <v>2</v>
      </c>
      <c r="B3" s="14">
        <f>1/C2</f>
        <v>0.33333333333333331</v>
      </c>
      <c r="C3" s="6">
        <v>1</v>
      </c>
      <c r="D3" s="6">
        <v>0.33333333333333331</v>
      </c>
      <c r="E3" s="6">
        <v>0.33333333333333331</v>
      </c>
      <c r="F3" s="15">
        <v>7</v>
      </c>
      <c r="G3" s="6">
        <f t="shared" ref="G3:G6" si="0">GEOMEAN(B3:F3)</f>
        <v>0.7633906829745275</v>
      </c>
      <c r="H3" s="16">
        <f t="shared" ref="H3:H6" si="1">G3/$G$7</f>
        <v>0.12357211402348846</v>
      </c>
      <c r="I3" s="6"/>
      <c r="K3" s="13">
        <f t="shared" ref="K3:K6" si="2">B3*$H$2</f>
        <v>9.2740753130769696E-2</v>
      </c>
      <c r="L3" s="7">
        <f t="shared" ref="L3:L6" si="3">C3*$H$3</f>
        <v>0.12357211402348846</v>
      </c>
      <c r="M3" s="7">
        <f t="shared" ref="M3:M6" si="4">D3*$H$4</f>
        <v>9.2740753130769696E-2</v>
      </c>
      <c r="N3" s="7">
        <f t="shared" ref="N3:N6" si="5">E3*$H$5</f>
        <v>9.2740753130769696E-2</v>
      </c>
      <c r="O3" s="17">
        <f t="shared" ref="O3:O6" si="6">F3*$H$6</f>
        <v>0.29232775459708993</v>
      </c>
      <c r="P3" s="7">
        <f t="shared" ref="P3:P6" si="7">SUM(K3:O3)</f>
        <v>0.69412212801288753</v>
      </c>
      <c r="Q3" s="7">
        <f t="shared" ref="Q3:Q6" si="8">P3/H3</f>
        <v>5.6171421319291301</v>
      </c>
    </row>
    <row r="4" spans="1:18" x14ac:dyDescent="0.4">
      <c r="A4" s="13" t="s">
        <v>3</v>
      </c>
      <c r="B4" s="14">
        <f>1/D2</f>
        <v>1</v>
      </c>
      <c r="C4" s="6">
        <f>1/D3</f>
        <v>3</v>
      </c>
      <c r="D4" s="6">
        <v>1</v>
      </c>
      <c r="E4" s="6">
        <v>1</v>
      </c>
      <c r="F4" s="15">
        <v>5</v>
      </c>
      <c r="G4" s="6">
        <f t="shared" si="0"/>
        <v>1.7187719275874789</v>
      </c>
      <c r="H4" s="16">
        <f t="shared" si="1"/>
        <v>0.2782222593923091</v>
      </c>
      <c r="I4" s="6"/>
      <c r="K4" s="13">
        <f t="shared" si="2"/>
        <v>0.2782222593923091</v>
      </c>
      <c r="L4" s="7">
        <f t="shared" si="3"/>
        <v>0.37071634207046539</v>
      </c>
      <c r="M4" s="7">
        <f t="shared" si="4"/>
        <v>0.2782222593923091</v>
      </c>
      <c r="N4" s="7">
        <f t="shared" si="5"/>
        <v>0.2782222593923091</v>
      </c>
      <c r="O4" s="17">
        <f t="shared" si="6"/>
        <v>0.20880553899792137</v>
      </c>
      <c r="P4" s="7">
        <f t="shared" si="7"/>
        <v>1.4141886592453141</v>
      </c>
      <c r="Q4" s="7">
        <f t="shared" si="8"/>
        <v>5.0829457798746009</v>
      </c>
    </row>
    <row r="5" spans="1:18" x14ac:dyDescent="0.4">
      <c r="A5" s="13" t="s">
        <v>12</v>
      </c>
      <c r="B5" s="14">
        <f>1/E2</f>
        <v>1</v>
      </c>
      <c r="C5" s="6">
        <f>1/E3</f>
        <v>3</v>
      </c>
      <c r="D5" s="6">
        <f>1/E4</f>
        <v>1</v>
      </c>
      <c r="E5" s="6">
        <v>1</v>
      </c>
      <c r="F5" s="15">
        <v>5</v>
      </c>
      <c r="G5" s="6">
        <f t="shared" si="0"/>
        <v>1.7187719275874789</v>
      </c>
      <c r="H5" s="16">
        <f t="shared" si="1"/>
        <v>0.2782222593923091</v>
      </c>
      <c r="I5" s="6"/>
      <c r="K5" s="13">
        <f t="shared" si="2"/>
        <v>0.2782222593923091</v>
      </c>
      <c r="L5" s="7">
        <f t="shared" si="3"/>
        <v>0.37071634207046539</v>
      </c>
      <c r="M5" s="7">
        <f t="shared" si="4"/>
        <v>0.2782222593923091</v>
      </c>
      <c r="N5" s="7">
        <f t="shared" si="5"/>
        <v>0.2782222593923091</v>
      </c>
      <c r="O5" s="17">
        <f t="shared" si="6"/>
        <v>0.20880553899792137</v>
      </c>
      <c r="P5" s="7">
        <f t="shared" si="7"/>
        <v>1.4141886592453141</v>
      </c>
      <c r="Q5" s="7">
        <f t="shared" si="8"/>
        <v>5.0829457798746009</v>
      </c>
    </row>
    <row r="6" spans="1:18" ht="14.25" thickBot="1" x14ac:dyDescent="0.45">
      <c r="A6" s="18" t="s">
        <v>13</v>
      </c>
      <c r="B6" s="19">
        <f>1/F2</f>
        <v>0.2</v>
      </c>
      <c r="C6" s="20">
        <f>1/F3</f>
        <v>0.14285714285714285</v>
      </c>
      <c r="D6" s="20">
        <f>1/F4</f>
        <v>0.2</v>
      </c>
      <c r="E6" s="20">
        <f>1/F5</f>
        <v>0.2</v>
      </c>
      <c r="F6" s="21">
        <v>1</v>
      </c>
      <c r="G6" s="20">
        <f t="shared" si="0"/>
        <v>0.25798733684233793</v>
      </c>
      <c r="H6" s="22">
        <f t="shared" si="1"/>
        <v>4.1761107799584272E-2</v>
      </c>
      <c r="I6" s="6"/>
      <c r="K6" s="18">
        <f t="shared" si="2"/>
        <v>5.5644451878461822E-2</v>
      </c>
      <c r="L6" s="23">
        <f t="shared" si="3"/>
        <v>1.7653159146212637E-2</v>
      </c>
      <c r="M6" s="23">
        <f t="shared" si="4"/>
        <v>5.5644451878461822E-2</v>
      </c>
      <c r="N6" s="23">
        <f t="shared" si="5"/>
        <v>5.5644451878461822E-2</v>
      </c>
      <c r="O6" s="24">
        <f t="shared" si="6"/>
        <v>4.1761107799584272E-2</v>
      </c>
      <c r="P6" s="7">
        <f t="shared" si="7"/>
        <v>0.22634762258118238</v>
      </c>
      <c r="Q6" s="7">
        <f t="shared" si="8"/>
        <v>5.4200579081246412</v>
      </c>
    </row>
    <row r="7" spans="1:18" ht="14.25" thickBot="1" x14ac:dyDescent="0.45">
      <c r="B7" s="6"/>
      <c r="C7" s="6"/>
      <c r="D7" s="6"/>
      <c r="E7" s="6"/>
      <c r="F7" s="6"/>
      <c r="G7" s="6">
        <f>SUM(G2:G6)</f>
        <v>6.1776938025793022</v>
      </c>
      <c r="H7" s="6"/>
      <c r="I7" s="6"/>
      <c r="P7" s="7" t="s">
        <v>14</v>
      </c>
      <c r="Q7" s="7">
        <f>AVERAGE(Q2:Q6)</f>
        <v>5.2572074759355143</v>
      </c>
    </row>
    <row r="8" spans="1:18" ht="14.25" thickBot="1" x14ac:dyDescent="0.45">
      <c r="A8" s="1" t="s">
        <v>15</v>
      </c>
      <c r="B8" s="2" t="s">
        <v>1</v>
      </c>
      <c r="C8" s="3" t="s">
        <v>2</v>
      </c>
      <c r="D8" s="3" t="s">
        <v>3</v>
      </c>
      <c r="E8" s="3" t="s">
        <v>4</v>
      </c>
      <c r="F8" s="4" t="s">
        <v>5</v>
      </c>
      <c r="G8" s="3" t="s">
        <v>6</v>
      </c>
      <c r="H8" s="5" t="s">
        <v>7</v>
      </c>
      <c r="I8" s="6"/>
      <c r="P8" s="7" t="s">
        <v>9</v>
      </c>
      <c r="Q8" s="7" t="s">
        <v>10</v>
      </c>
      <c r="R8" s="7" t="s">
        <v>11</v>
      </c>
    </row>
    <row r="9" spans="1:18" x14ac:dyDescent="0.4">
      <c r="A9" s="8" t="s">
        <v>1</v>
      </c>
      <c r="B9" s="9">
        <v>1</v>
      </c>
      <c r="C9" s="10">
        <v>3</v>
      </c>
      <c r="D9" s="10">
        <v>0.5</v>
      </c>
      <c r="E9" s="10">
        <v>5</v>
      </c>
      <c r="F9" s="11">
        <v>1</v>
      </c>
      <c r="G9" s="10">
        <f t="shared" ref="G9:G13" si="9">GEOMEAN(B9:F9)</f>
        <v>1.4962778697388448</v>
      </c>
      <c r="H9" s="12">
        <f>G9/$G$14</f>
        <v>0.24968742033716754</v>
      </c>
      <c r="I9" s="6"/>
      <c r="K9" s="1">
        <f>B9*$H$9</f>
        <v>0.24968742033716754</v>
      </c>
      <c r="L9" s="3">
        <f>C9*$H$10</f>
        <v>0.28083495552470561</v>
      </c>
      <c r="M9" s="3">
        <f>D9*$H$11</f>
        <v>0.18922767972714505</v>
      </c>
      <c r="N9" s="3">
        <f>E9*$H$12</f>
        <v>0.35183752858682615</v>
      </c>
      <c r="O9" s="5">
        <f>F9*$H$13</f>
        <v>0.20787806264960854</v>
      </c>
      <c r="P9" s="7">
        <f>SUM(K9:O9)</f>
        <v>1.2794656468254528</v>
      </c>
      <c r="Q9" s="7">
        <f t="shared" ref="Q9:Q13" si="10">P9/H9</f>
        <v>5.1242695571034993</v>
      </c>
      <c r="R9" s="7">
        <f>(Q14-5)/(5-1)</f>
        <v>5.9661123869957589E-2</v>
      </c>
    </row>
    <row r="10" spans="1:18" x14ac:dyDescent="0.4">
      <c r="A10" s="13" t="s">
        <v>2</v>
      </c>
      <c r="B10" s="14">
        <f>1/C9</f>
        <v>0.33333333333333331</v>
      </c>
      <c r="C10" s="6">
        <v>1</v>
      </c>
      <c r="D10" s="6">
        <v>0.5</v>
      </c>
      <c r="E10" s="6">
        <v>1</v>
      </c>
      <c r="F10" s="15">
        <v>0.33333333333333331</v>
      </c>
      <c r="G10" s="6">
        <f t="shared" si="9"/>
        <v>0.56097757272309978</v>
      </c>
      <c r="H10" s="16">
        <f t="shared" ref="H10:H13" si="11">G10/$G$14</f>
        <v>9.3611651841568541E-2</v>
      </c>
      <c r="I10" s="6"/>
      <c r="K10" s="13">
        <f t="shared" ref="K10:K13" si="12">B10*$H$9</f>
        <v>8.3229140112389174E-2</v>
      </c>
      <c r="L10" s="7">
        <f t="shared" ref="L10:L13" si="13">C10*$H$10</f>
        <v>9.3611651841568541E-2</v>
      </c>
      <c r="M10" s="7">
        <f t="shared" ref="M10:M13" si="14">D10*$H$11</f>
        <v>0.18922767972714505</v>
      </c>
      <c r="N10" s="7">
        <f t="shared" ref="N10:N13" si="15">E10*$H$12</f>
        <v>7.0367505717365234E-2</v>
      </c>
      <c r="O10" s="17">
        <f t="shared" ref="O10:O13" si="16">F10*$H$13</f>
        <v>6.9292687549869503E-2</v>
      </c>
      <c r="P10" s="7">
        <f t="shared" ref="P10:P13" si="17">SUM(K10:O10)</f>
        <v>0.50572866494833746</v>
      </c>
      <c r="Q10" s="7">
        <f t="shared" si="10"/>
        <v>5.4024115053994493</v>
      </c>
    </row>
    <row r="11" spans="1:18" x14ac:dyDescent="0.4">
      <c r="A11" s="13" t="s">
        <v>3</v>
      </c>
      <c r="B11" s="14">
        <f>1/D9</f>
        <v>2</v>
      </c>
      <c r="C11" s="6">
        <f>1/D10</f>
        <v>2</v>
      </c>
      <c r="D11" s="6">
        <v>1</v>
      </c>
      <c r="E11" s="6">
        <v>5</v>
      </c>
      <c r="F11" s="15">
        <v>3</v>
      </c>
      <c r="G11" s="6">
        <f t="shared" si="9"/>
        <v>2.2679331552660544</v>
      </c>
      <c r="H11" s="16">
        <f t="shared" si="11"/>
        <v>0.3784553594542901</v>
      </c>
      <c r="I11" s="6"/>
      <c r="K11" s="13">
        <f t="shared" si="12"/>
        <v>0.49937484067433507</v>
      </c>
      <c r="L11" s="7">
        <f t="shared" si="13"/>
        <v>0.18722330368313708</v>
      </c>
      <c r="M11" s="7">
        <f t="shared" si="14"/>
        <v>0.3784553594542901</v>
      </c>
      <c r="N11" s="7">
        <f t="shared" si="15"/>
        <v>0.35183752858682615</v>
      </c>
      <c r="O11" s="17">
        <f t="shared" si="16"/>
        <v>0.62363418794882564</v>
      </c>
      <c r="P11" s="7">
        <f t="shared" si="17"/>
        <v>2.0405252203474138</v>
      </c>
      <c r="Q11" s="7">
        <f t="shared" si="10"/>
        <v>5.3917197084742803</v>
      </c>
    </row>
    <row r="12" spans="1:18" x14ac:dyDescent="0.4">
      <c r="A12" s="13" t="s">
        <v>4</v>
      </c>
      <c r="B12" s="14">
        <f>1/E9</f>
        <v>0.2</v>
      </c>
      <c r="C12" s="6">
        <f>1/E10</f>
        <v>1</v>
      </c>
      <c r="D12" s="6">
        <f>1/E11</f>
        <v>0.2</v>
      </c>
      <c r="E12" s="6">
        <v>1</v>
      </c>
      <c r="F12" s="15">
        <v>0.33333333333333331</v>
      </c>
      <c r="G12" s="6">
        <f t="shared" si="9"/>
        <v>0.42168460634274996</v>
      </c>
      <c r="H12" s="16">
        <f t="shared" si="11"/>
        <v>7.0367505717365234E-2</v>
      </c>
      <c r="I12" s="6"/>
      <c r="K12" s="13">
        <f t="shared" si="12"/>
        <v>4.9937484067433507E-2</v>
      </c>
      <c r="L12" s="7">
        <f t="shared" si="13"/>
        <v>9.3611651841568541E-2</v>
      </c>
      <c r="M12" s="7">
        <f t="shared" si="14"/>
        <v>7.5691071890858025E-2</v>
      </c>
      <c r="N12" s="7">
        <f t="shared" si="15"/>
        <v>7.0367505717365234E-2</v>
      </c>
      <c r="O12" s="17">
        <f t="shared" si="16"/>
        <v>6.9292687549869503E-2</v>
      </c>
      <c r="P12" s="7">
        <f t="shared" si="17"/>
        <v>0.35890040106709481</v>
      </c>
      <c r="Q12" s="7">
        <f t="shared" si="10"/>
        <v>5.10037122118037</v>
      </c>
    </row>
    <row r="13" spans="1:18" ht="14.25" thickBot="1" x14ac:dyDescent="0.45">
      <c r="A13" s="18" t="s">
        <v>5</v>
      </c>
      <c r="B13" s="19">
        <f>1/F9</f>
        <v>1</v>
      </c>
      <c r="C13" s="20">
        <f>1/F10</f>
        <v>3</v>
      </c>
      <c r="D13" s="20">
        <f>1/F11</f>
        <v>0.33333333333333331</v>
      </c>
      <c r="E13" s="20">
        <f>1/F12</f>
        <v>3</v>
      </c>
      <c r="F13" s="21">
        <v>1</v>
      </c>
      <c r="G13" s="20">
        <f t="shared" si="9"/>
        <v>1.2457309396155174</v>
      </c>
      <c r="H13" s="22">
        <f t="shared" si="11"/>
        <v>0.20787806264960854</v>
      </c>
      <c r="I13" s="6"/>
      <c r="K13" s="18">
        <f t="shared" si="12"/>
        <v>0.24968742033716754</v>
      </c>
      <c r="L13" s="23">
        <f t="shared" si="13"/>
        <v>0.28083495552470561</v>
      </c>
      <c r="M13" s="23">
        <f t="shared" si="14"/>
        <v>0.12615178648476336</v>
      </c>
      <c r="N13" s="23">
        <f t="shared" si="15"/>
        <v>0.21110251715209571</v>
      </c>
      <c r="O13" s="24">
        <f t="shared" si="16"/>
        <v>0.20787806264960854</v>
      </c>
      <c r="P13" s="7">
        <f t="shared" si="17"/>
        <v>1.0756547421483407</v>
      </c>
      <c r="Q13" s="7">
        <f t="shared" si="10"/>
        <v>5.174450485241552</v>
      </c>
    </row>
    <row r="14" spans="1:18" ht="14.25" thickBot="1" x14ac:dyDescent="0.45">
      <c r="B14" s="6"/>
      <c r="C14" s="6"/>
      <c r="D14" s="6"/>
      <c r="E14" s="6"/>
      <c r="F14" s="6"/>
      <c r="G14" s="6">
        <f>SUM(G9:G13)</f>
        <v>5.9926041436862665</v>
      </c>
      <c r="H14" s="6"/>
      <c r="I14" s="6"/>
      <c r="P14" s="7" t="s">
        <v>14</v>
      </c>
      <c r="Q14" s="7">
        <f>AVERAGE(Q9:Q13)</f>
        <v>5.2386444954798304</v>
      </c>
    </row>
    <row r="15" spans="1:18" ht="14.25" thickBot="1" x14ac:dyDescent="0.45">
      <c r="A15" s="1" t="s">
        <v>16</v>
      </c>
      <c r="B15" s="2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3" t="s">
        <v>6</v>
      </c>
      <c r="H15" s="5" t="s">
        <v>7</v>
      </c>
      <c r="I15" s="6"/>
      <c r="P15" s="7" t="s">
        <v>9</v>
      </c>
      <c r="Q15" s="7" t="s">
        <v>10</v>
      </c>
      <c r="R15" s="7" t="s">
        <v>11</v>
      </c>
    </row>
    <row r="16" spans="1:18" x14ac:dyDescent="0.4">
      <c r="A16" s="8" t="s">
        <v>1</v>
      </c>
      <c r="B16" s="9">
        <v>1</v>
      </c>
      <c r="C16" s="10">
        <v>5</v>
      </c>
      <c r="D16" s="10">
        <v>7</v>
      </c>
      <c r="E16" s="10">
        <v>3</v>
      </c>
      <c r="F16" s="11">
        <v>9</v>
      </c>
      <c r="G16" s="10">
        <f t="shared" ref="G16:G20" si="18">GEOMEAN(B16:F16)</f>
        <v>3.9362834270353515</v>
      </c>
      <c r="H16" s="12">
        <f>G16/$G$21</f>
        <v>0.51474001585714402</v>
      </c>
      <c r="I16" s="6"/>
      <c r="K16" s="1">
        <f>B16*$H$16</f>
        <v>0.51474001585714402</v>
      </c>
      <c r="L16" s="3">
        <f>C16*$H$17</f>
        <v>1.1238020656550238</v>
      </c>
      <c r="M16" s="3">
        <f>D16*$H$18</f>
        <v>0.26155784422200451</v>
      </c>
      <c r="N16" s="3">
        <f>E16*$H$19</f>
        <v>0.51474001585714402</v>
      </c>
      <c r="O16" s="5">
        <f>F16*$H$20</f>
        <v>0.46398743467836617</v>
      </c>
      <c r="P16" s="7">
        <f>SUM(K16:O16)</f>
        <v>2.8788273762696828</v>
      </c>
      <c r="Q16" s="7">
        <f t="shared" ref="Q16:Q20" si="19">P16/H16</f>
        <v>5.5927794373551185</v>
      </c>
      <c r="R16" s="7">
        <f>(Q21-5)/(5-1)</f>
        <v>0.15641463368759134</v>
      </c>
    </row>
    <row r="17" spans="1:17" x14ac:dyDescent="0.4">
      <c r="A17" s="13" t="s">
        <v>2</v>
      </c>
      <c r="B17" s="14">
        <f>1/C16</f>
        <v>0.2</v>
      </c>
      <c r="C17" s="6">
        <v>1</v>
      </c>
      <c r="D17" s="6">
        <v>5</v>
      </c>
      <c r="E17" s="6">
        <v>3</v>
      </c>
      <c r="F17" s="15">
        <v>5</v>
      </c>
      <c r="G17" s="6">
        <f t="shared" si="18"/>
        <v>1.7187719275874789</v>
      </c>
      <c r="H17" s="16">
        <f t="shared" ref="H17:H20" si="20">G17/$G$21</f>
        <v>0.22476041313100475</v>
      </c>
      <c r="I17" s="6"/>
      <c r="K17" s="13">
        <f t="shared" ref="K17:K20" si="21">B17*$H$16</f>
        <v>0.10294800317142881</v>
      </c>
      <c r="L17" s="7">
        <f t="shared" ref="L17:L20" si="22">C17*$H$17</f>
        <v>0.22476041313100475</v>
      </c>
      <c r="M17" s="7">
        <f t="shared" ref="M17:M20" si="23">D17*$H$18</f>
        <v>0.18682703158714609</v>
      </c>
      <c r="N17" s="7">
        <f t="shared" ref="N17:N20" si="24">E17*$H$19</f>
        <v>0.51474001585714402</v>
      </c>
      <c r="O17" s="17">
        <f t="shared" ref="O17:O20" si="25">F17*$H$20</f>
        <v>0.25777079704353678</v>
      </c>
      <c r="P17" s="7">
        <f t="shared" ref="P17:P20" si="26">SUM(K17:O17)</f>
        <v>1.2870462607902604</v>
      </c>
      <c r="Q17" s="7">
        <f t="shared" si="19"/>
        <v>5.7263031459195952</v>
      </c>
    </row>
    <row r="18" spans="1:17" x14ac:dyDescent="0.4">
      <c r="A18" s="13" t="s">
        <v>3</v>
      </c>
      <c r="B18" s="14">
        <f>1/D16</f>
        <v>0.14285714285714285</v>
      </c>
      <c r="C18" s="6">
        <f>1/D17</f>
        <v>0.2</v>
      </c>
      <c r="D18" s="6">
        <v>1</v>
      </c>
      <c r="E18" s="6">
        <v>0.2</v>
      </c>
      <c r="F18" s="15">
        <v>0.33333333333333331</v>
      </c>
      <c r="G18" s="6">
        <f t="shared" si="18"/>
        <v>0.28573809127083305</v>
      </c>
      <c r="H18" s="16">
        <f t="shared" si="20"/>
        <v>3.7365406317429219E-2</v>
      </c>
      <c r="I18" s="6"/>
      <c r="K18" s="13">
        <f t="shared" si="21"/>
        <v>7.3534287979591995E-2</v>
      </c>
      <c r="L18" s="7">
        <f t="shared" si="22"/>
        <v>4.4952082626200957E-2</v>
      </c>
      <c r="M18" s="7">
        <f t="shared" si="23"/>
        <v>3.7365406317429219E-2</v>
      </c>
      <c r="N18" s="7">
        <f t="shared" si="24"/>
        <v>3.4316001057142935E-2</v>
      </c>
      <c r="O18" s="17">
        <f t="shared" si="25"/>
        <v>1.718471980290245E-2</v>
      </c>
      <c r="P18" s="7">
        <f t="shared" si="26"/>
        <v>0.20735249778326756</v>
      </c>
      <c r="Q18" s="7">
        <f t="shared" si="19"/>
        <v>5.549317355784976</v>
      </c>
    </row>
    <row r="19" spans="1:17" x14ac:dyDescent="0.4">
      <c r="A19" s="13" t="s">
        <v>4</v>
      </c>
      <c r="B19" s="14">
        <f>1/E16</f>
        <v>0.33333333333333331</v>
      </c>
      <c r="C19" s="6">
        <f>1/E17</f>
        <v>0.33333333333333331</v>
      </c>
      <c r="D19" s="6">
        <f>1/E18</f>
        <v>5</v>
      </c>
      <c r="E19" s="6">
        <v>1</v>
      </c>
      <c r="F19" s="15">
        <v>7</v>
      </c>
      <c r="G19" s="6">
        <f t="shared" si="18"/>
        <v>1.3120944756784505</v>
      </c>
      <c r="H19" s="16">
        <f t="shared" si="20"/>
        <v>0.17158000528571468</v>
      </c>
      <c r="I19" s="6"/>
      <c r="K19" s="13">
        <f t="shared" si="21"/>
        <v>0.17158000528571465</v>
      </c>
      <c r="L19" s="7">
        <f t="shared" si="22"/>
        <v>7.4920137710334914E-2</v>
      </c>
      <c r="M19" s="7">
        <f t="shared" si="23"/>
        <v>0.18682703158714609</v>
      </c>
      <c r="N19" s="7">
        <f t="shared" si="24"/>
        <v>0.17158000528571468</v>
      </c>
      <c r="O19" s="17">
        <f t="shared" si="25"/>
        <v>0.3608791158609515</v>
      </c>
      <c r="P19" s="7">
        <f t="shared" si="26"/>
        <v>0.96578629572986174</v>
      </c>
      <c r="Q19" s="7">
        <f t="shared" si="19"/>
        <v>5.6287811282068461</v>
      </c>
    </row>
    <row r="20" spans="1:17" ht="14.25" thickBot="1" x14ac:dyDescent="0.45">
      <c r="A20" s="18" t="s">
        <v>5</v>
      </c>
      <c r="B20" s="19">
        <f>1/F16</f>
        <v>0.1111111111111111</v>
      </c>
      <c r="C20" s="20">
        <f>1/F17</f>
        <v>0.2</v>
      </c>
      <c r="D20" s="20">
        <f>1/F18</f>
        <v>3</v>
      </c>
      <c r="E20" s="20">
        <f>1/F19</f>
        <v>0.14285714285714285</v>
      </c>
      <c r="F20" s="21">
        <v>1</v>
      </c>
      <c r="G20" s="20">
        <f t="shared" si="18"/>
        <v>0.39424131993568018</v>
      </c>
      <c r="H20" s="22">
        <f t="shared" si="20"/>
        <v>5.1554159408707355E-2</v>
      </c>
      <c r="I20" s="6"/>
      <c r="K20" s="18">
        <f t="shared" si="21"/>
        <v>5.7193335095238218E-2</v>
      </c>
      <c r="L20" s="23">
        <f t="shared" si="22"/>
        <v>4.4952082626200957E-2</v>
      </c>
      <c r="M20" s="23">
        <f t="shared" si="23"/>
        <v>0.11209621895228766</v>
      </c>
      <c r="N20" s="23">
        <f t="shared" si="24"/>
        <v>2.4511429326530668E-2</v>
      </c>
      <c r="O20" s="24">
        <f t="shared" si="25"/>
        <v>5.1554159408707355E-2</v>
      </c>
      <c r="P20" s="7">
        <f t="shared" si="26"/>
        <v>0.29030722540896486</v>
      </c>
      <c r="Q20" s="7">
        <f t="shared" si="19"/>
        <v>5.6311116064852911</v>
      </c>
    </row>
    <row r="21" spans="1:17" x14ac:dyDescent="0.4">
      <c r="G21" s="7">
        <f>SUM(G16:G20)</f>
        <v>7.6471292415077938</v>
      </c>
      <c r="I21" s="6"/>
      <c r="P21" s="7" t="s">
        <v>14</v>
      </c>
      <c r="Q21" s="7">
        <f>AVERAGE(Q16:Q20)</f>
        <v>5.6256585347503654</v>
      </c>
    </row>
    <row r="22" spans="1:17" ht="14.25" thickBot="1" x14ac:dyDescent="0.45">
      <c r="G22" s="6"/>
      <c r="H22" s="6"/>
      <c r="I22" s="6"/>
    </row>
    <row r="23" spans="1:17" ht="14.25" thickBot="1" x14ac:dyDescent="0.45">
      <c r="A23" s="1" t="s">
        <v>17</v>
      </c>
      <c r="B23" s="2" t="s">
        <v>0</v>
      </c>
      <c r="C23" s="3" t="s">
        <v>15</v>
      </c>
      <c r="D23" s="4" t="s">
        <v>16</v>
      </c>
      <c r="E23" s="3" t="s">
        <v>6</v>
      </c>
      <c r="F23" s="5" t="s">
        <v>7</v>
      </c>
      <c r="G23" s="6"/>
      <c r="H23" s="6"/>
      <c r="I23" s="6"/>
      <c r="N23" s="7" t="s">
        <v>9</v>
      </c>
      <c r="O23" s="7" t="s">
        <v>10</v>
      </c>
      <c r="P23" s="7" t="s">
        <v>11</v>
      </c>
    </row>
    <row r="24" spans="1:17" x14ac:dyDescent="0.4">
      <c r="A24" s="8" t="s">
        <v>0</v>
      </c>
      <c r="B24" s="9">
        <v>1</v>
      </c>
      <c r="C24" s="10">
        <v>0.33333333333333331</v>
      </c>
      <c r="D24" s="11">
        <v>0.2</v>
      </c>
      <c r="E24" s="10">
        <f>GEOMEAN(B24:D24)</f>
        <v>0.40548013303822666</v>
      </c>
      <c r="F24" s="12">
        <f>E24/$E$27</f>
        <v>0.10472943388074786</v>
      </c>
      <c r="G24" s="6"/>
      <c r="H24" s="6"/>
      <c r="I24" s="6"/>
      <c r="K24" s="1">
        <f>B24*$F$24</f>
        <v>0.10472943388074786</v>
      </c>
      <c r="L24" s="3">
        <f>C24*$F$25</f>
        <v>8.6094998124831651E-2</v>
      </c>
      <c r="M24" s="5">
        <f>D24*$F$26</f>
        <v>0.12739711434895143</v>
      </c>
      <c r="N24" s="7">
        <f>SUM(K24:M24)</f>
        <v>0.31822154635453093</v>
      </c>
      <c r="O24" s="7">
        <f>N24/F24</f>
        <v>3.03851109055817</v>
      </c>
      <c r="P24" s="7">
        <f>(O27-3)/(3-1)</f>
        <v>1.9255545279085018E-2</v>
      </c>
    </row>
    <row r="25" spans="1:17" x14ac:dyDescent="0.4">
      <c r="A25" s="13" t="s">
        <v>15</v>
      </c>
      <c r="B25" s="14">
        <f>1/C24</f>
        <v>3</v>
      </c>
      <c r="C25" s="6">
        <v>1</v>
      </c>
      <c r="D25" s="15">
        <v>0.33333333333333331</v>
      </c>
      <c r="E25" s="6">
        <f t="shared" ref="E25:E26" si="27">GEOMEAN(B25:D25)</f>
        <v>1</v>
      </c>
      <c r="F25" s="16">
        <f t="shared" ref="F25:F26" si="28">E25/$E$27</f>
        <v>0.25828499437449498</v>
      </c>
      <c r="G25" s="6"/>
      <c r="I25" s="6"/>
      <c r="K25" s="13">
        <f t="shared" ref="K25:K26" si="29">B25*$F$24</f>
        <v>0.31418830164224359</v>
      </c>
      <c r="L25" s="7">
        <f t="shared" ref="L25:L26" si="30">C25*$F$25</f>
        <v>0.25828499437449498</v>
      </c>
      <c r="M25" s="17">
        <f t="shared" ref="M25:M26" si="31">D25*$F$26</f>
        <v>0.21232852391491902</v>
      </c>
      <c r="N25" s="7">
        <f t="shared" ref="N25:N26" si="32">SUM(K25:M25)</f>
        <v>0.78480181993165754</v>
      </c>
      <c r="O25" s="7">
        <f t="shared" ref="O25:O26" si="33">N25/F25</f>
        <v>3.03851109055817</v>
      </c>
    </row>
    <row r="26" spans="1:17" ht="14.25" thickBot="1" x14ac:dyDescent="0.45">
      <c r="A26" s="18" t="s">
        <v>16</v>
      </c>
      <c r="B26" s="19">
        <f>1/D24</f>
        <v>5</v>
      </c>
      <c r="C26" s="20">
        <f>1/D25</f>
        <v>3</v>
      </c>
      <c r="D26" s="21">
        <v>1</v>
      </c>
      <c r="E26" s="20">
        <f t="shared" si="27"/>
        <v>2.4662120743304699</v>
      </c>
      <c r="F26" s="22">
        <f t="shared" si="28"/>
        <v>0.63698557174475712</v>
      </c>
      <c r="G26" s="6"/>
      <c r="H26" s="6"/>
      <c r="I26" s="6"/>
      <c r="K26" s="18">
        <f t="shared" si="29"/>
        <v>0.52364716940373934</v>
      </c>
      <c r="L26" s="23">
        <f t="shared" si="30"/>
        <v>0.774854983123485</v>
      </c>
      <c r="M26" s="24">
        <f t="shared" si="31"/>
        <v>0.63698557174475712</v>
      </c>
      <c r="N26" s="7">
        <f t="shared" si="32"/>
        <v>1.9354877242719812</v>
      </c>
      <c r="O26" s="7">
        <f t="shared" si="33"/>
        <v>3.0385110905581696</v>
      </c>
    </row>
    <row r="27" spans="1:17" ht="14.25" thickBot="1" x14ac:dyDescent="0.45">
      <c r="E27" s="6">
        <f>SUM(E24:E26)</f>
        <v>3.8716922073686968</v>
      </c>
      <c r="G27" s="6"/>
      <c r="H27" s="6"/>
      <c r="I27" s="6"/>
      <c r="N27" s="7" t="s">
        <v>14</v>
      </c>
      <c r="O27" s="7">
        <f>AVERAGE(O24:O26)</f>
        <v>3.03851109055817</v>
      </c>
    </row>
    <row r="28" spans="1:17" x14ac:dyDescent="0.4">
      <c r="A28" s="1"/>
      <c r="B28" s="25" t="s">
        <v>18</v>
      </c>
      <c r="I28" s="6"/>
    </row>
    <row r="29" spans="1:17" x14ac:dyDescent="0.4">
      <c r="A29" s="8" t="s">
        <v>1</v>
      </c>
      <c r="B29" s="26">
        <f>H2*$F$24+H9*$F$25+H16*$F$26</f>
        <v>0.42151053697701479</v>
      </c>
    </row>
    <row r="30" spans="1:17" x14ac:dyDescent="0.4">
      <c r="A30" s="13" t="s">
        <v>2</v>
      </c>
      <c r="B30" s="26">
        <f t="shared" ref="B30:B33" si="34">H3*$F$24+H10*$F$25+H17*$F$26</f>
        <v>0.18028926277825474</v>
      </c>
    </row>
    <row r="31" spans="1:17" x14ac:dyDescent="0.4">
      <c r="A31" s="13" t="s">
        <v>3</v>
      </c>
      <c r="B31" s="26">
        <f t="shared" si="34"/>
        <v>0.15068862481341072</v>
      </c>
    </row>
    <row r="32" spans="1:17" x14ac:dyDescent="0.4">
      <c r="A32" s="13" t="s">
        <v>4</v>
      </c>
      <c r="B32" s="26">
        <f t="shared" si="34"/>
        <v>0.15660691830442544</v>
      </c>
    </row>
    <row r="33" spans="1:2" ht="14.25" thickBot="1" x14ac:dyDescent="0.45">
      <c r="A33" s="18" t="s">
        <v>5</v>
      </c>
      <c r="B33" s="27">
        <f t="shared" si="34"/>
        <v>9.0904657126894203E-2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7B20-C44E-4A9B-9080-8EBBAE2AF017}">
  <dimension ref="A1:R33"/>
  <sheetViews>
    <sheetView tabSelected="1" workbookViewId="0">
      <selection activeCell="D30" sqref="D30"/>
    </sheetView>
  </sheetViews>
  <sheetFormatPr defaultColWidth="8.625" defaultRowHeight="13.5" x14ac:dyDescent="0.4"/>
  <cols>
    <col min="1" max="9" width="8.625" style="7"/>
    <col min="10" max="10" width="9.625" style="7" customWidth="1"/>
    <col min="11" max="16" width="8.625" style="7"/>
    <col min="17" max="17" width="9.75" style="7" customWidth="1"/>
    <col min="18" max="16384" width="8.625" style="7"/>
  </cols>
  <sheetData>
    <row r="1" spans="1:18" ht="14.25" thickBot="1" x14ac:dyDescent="0.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/>
      <c r="J1" s="7" t="s">
        <v>8</v>
      </c>
      <c r="P1" s="7" t="s">
        <v>9</v>
      </c>
      <c r="Q1" s="7" t="s">
        <v>10</v>
      </c>
      <c r="R1" s="7" t="s">
        <v>11</v>
      </c>
    </row>
    <row r="2" spans="1:18" x14ac:dyDescent="0.4">
      <c r="A2" s="8" t="s">
        <v>1</v>
      </c>
      <c r="B2" s="9">
        <v>1</v>
      </c>
      <c r="C2" s="30"/>
      <c r="D2" s="30"/>
      <c r="E2" s="30"/>
      <c r="F2" s="31"/>
      <c r="G2" s="10">
        <f>GEOMEAN(B2:F2)</f>
        <v>1</v>
      </c>
      <c r="H2" s="12" t="e">
        <f>G2/$G$7</f>
        <v>#DIV/0!</v>
      </c>
      <c r="I2" s="6"/>
      <c r="K2" s="1" t="e">
        <f>B2*$H$2</f>
        <v>#DIV/0!</v>
      </c>
      <c r="L2" s="3" t="e">
        <f>C2*$H$3</f>
        <v>#DIV/0!</v>
      </c>
      <c r="M2" s="3" t="e">
        <f>D2*$H$4</f>
        <v>#DIV/0!</v>
      </c>
      <c r="N2" s="3" t="e">
        <f>E2*$H$5</f>
        <v>#DIV/0!</v>
      </c>
      <c r="O2" s="5" t="e">
        <f>F2*$H$6</f>
        <v>#DIV/0!</v>
      </c>
      <c r="P2" s="7" t="e">
        <f>SUM(K2:O2)</f>
        <v>#DIV/0!</v>
      </c>
      <c r="Q2" s="7" t="e">
        <f>P2/H2</f>
        <v>#DIV/0!</v>
      </c>
      <c r="R2" s="7" t="e">
        <f>(Q7-5)/(5-1)</f>
        <v>#DIV/0!</v>
      </c>
    </row>
    <row r="3" spans="1:18" x14ac:dyDescent="0.4">
      <c r="A3" s="13" t="s">
        <v>2</v>
      </c>
      <c r="B3" s="14" t="e">
        <f>1/C2</f>
        <v>#DIV/0!</v>
      </c>
      <c r="C3" s="6">
        <v>1</v>
      </c>
      <c r="D3" s="28"/>
      <c r="E3" s="28"/>
      <c r="F3" s="29"/>
      <c r="G3" s="6" t="e">
        <f t="shared" ref="G3:G6" si="0">GEOMEAN(B3:F3)</f>
        <v>#DIV/0!</v>
      </c>
      <c r="H3" s="16" t="e">
        <f t="shared" ref="H3:H6" si="1">G3/$G$7</f>
        <v>#DIV/0!</v>
      </c>
      <c r="I3" s="6"/>
      <c r="K3" s="13" t="e">
        <f t="shared" ref="K3:K6" si="2">B3*$H$2</f>
        <v>#DIV/0!</v>
      </c>
      <c r="L3" s="7" t="e">
        <f t="shared" ref="L3:L6" si="3">C3*$H$3</f>
        <v>#DIV/0!</v>
      </c>
      <c r="M3" s="7" t="e">
        <f t="shared" ref="M3:M6" si="4">D3*$H$4</f>
        <v>#DIV/0!</v>
      </c>
      <c r="N3" s="7" t="e">
        <f t="shared" ref="N3:N6" si="5">E3*$H$5</f>
        <v>#DIV/0!</v>
      </c>
      <c r="O3" s="17" t="e">
        <f t="shared" ref="O3:O6" si="6">F3*$H$6</f>
        <v>#DIV/0!</v>
      </c>
      <c r="P3" s="7" t="e">
        <f t="shared" ref="P3:P6" si="7">SUM(K3:O3)</f>
        <v>#DIV/0!</v>
      </c>
      <c r="Q3" s="7" t="e">
        <f t="shared" ref="Q3:Q6" si="8">P3/H3</f>
        <v>#DIV/0!</v>
      </c>
    </row>
    <row r="4" spans="1:18" x14ac:dyDescent="0.4">
      <c r="A4" s="13" t="s">
        <v>3</v>
      </c>
      <c r="B4" s="14" t="e">
        <f>1/D2</f>
        <v>#DIV/0!</v>
      </c>
      <c r="C4" s="6" t="e">
        <f>1/D3</f>
        <v>#DIV/0!</v>
      </c>
      <c r="D4" s="6">
        <v>1</v>
      </c>
      <c r="E4" s="28"/>
      <c r="F4" s="29"/>
      <c r="G4" s="6" t="e">
        <f t="shared" si="0"/>
        <v>#DIV/0!</v>
      </c>
      <c r="H4" s="16" t="e">
        <f t="shared" si="1"/>
        <v>#DIV/0!</v>
      </c>
      <c r="I4" s="6"/>
      <c r="K4" s="13" t="e">
        <f t="shared" si="2"/>
        <v>#DIV/0!</v>
      </c>
      <c r="L4" s="7" t="e">
        <f t="shared" si="3"/>
        <v>#DIV/0!</v>
      </c>
      <c r="M4" s="7" t="e">
        <f t="shared" si="4"/>
        <v>#DIV/0!</v>
      </c>
      <c r="N4" s="7" t="e">
        <f t="shared" si="5"/>
        <v>#DIV/0!</v>
      </c>
      <c r="O4" s="17" t="e">
        <f t="shared" si="6"/>
        <v>#DIV/0!</v>
      </c>
      <c r="P4" s="7" t="e">
        <f t="shared" si="7"/>
        <v>#DIV/0!</v>
      </c>
      <c r="Q4" s="7" t="e">
        <f t="shared" si="8"/>
        <v>#DIV/0!</v>
      </c>
    </row>
    <row r="5" spans="1:18" x14ac:dyDescent="0.4">
      <c r="A5" s="13" t="s">
        <v>12</v>
      </c>
      <c r="B5" s="14" t="e">
        <f>1/E2</f>
        <v>#DIV/0!</v>
      </c>
      <c r="C5" s="6" t="e">
        <f>1/E3</f>
        <v>#DIV/0!</v>
      </c>
      <c r="D5" s="6" t="e">
        <f>1/E4</f>
        <v>#DIV/0!</v>
      </c>
      <c r="E5" s="6">
        <v>1</v>
      </c>
      <c r="F5" s="29"/>
      <c r="G5" s="6" t="e">
        <f t="shared" si="0"/>
        <v>#DIV/0!</v>
      </c>
      <c r="H5" s="16" t="e">
        <f t="shared" si="1"/>
        <v>#DIV/0!</v>
      </c>
      <c r="I5" s="6"/>
      <c r="K5" s="13" t="e">
        <f t="shared" si="2"/>
        <v>#DIV/0!</v>
      </c>
      <c r="L5" s="7" t="e">
        <f t="shared" si="3"/>
        <v>#DIV/0!</v>
      </c>
      <c r="M5" s="7" t="e">
        <f t="shared" si="4"/>
        <v>#DIV/0!</v>
      </c>
      <c r="N5" s="7" t="e">
        <f t="shared" si="5"/>
        <v>#DIV/0!</v>
      </c>
      <c r="O5" s="17" t="e">
        <f t="shared" si="6"/>
        <v>#DIV/0!</v>
      </c>
      <c r="P5" s="7" t="e">
        <f t="shared" si="7"/>
        <v>#DIV/0!</v>
      </c>
      <c r="Q5" s="7" t="e">
        <f t="shared" si="8"/>
        <v>#DIV/0!</v>
      </c>
    </row>
    <row r="6" spans="1:18" ht="14.25" thickBot="1" x14ac:dyDescent="0.45">
      <c r="A6" s="18" t="s">
        <v>13</v>
      </c>
      <c r="B6" s="19" t="e">
        <f>1/F2</f>
        <v>#DIV/0!</v>
      </c>
      <c r="C6" s="20" t="e">
        <f>1/F3</f>
        <v>#DIV/0!</v>
      </c>
      <c r="D6" s="20" t="e">
        <f>1/F4</f>
        <v>#DIV/0!</v>
      </c>
      <c r="E6" s="20" t="e">
        <f>1/F5</f>
        <v>#DIV/0!</v>
      </c>
      <c r="F6" s="21">
        <v>1</v>
      </c>
      <c r="G6" s="20" t="e">
        <f t="shared" si="0"/>
        <v>#DIV/0!</v>
      </c>
      <c r="H6" s="22" t="e">
        <f t="shared" si="1"/>
        <v>#DIV/0!</v>
      </c>
      <c r="I6" s="6"/>
      <c r="K6" s="18" t="e">
        <f t="shared" si="2"/>
        <v>#DIV/0!</v>
      </c>
      <c r="L6" s="23" t="e">
        <f t="shared" si="3"/>
        <v>#DIV/0!</v>
      </c>
      <c r="M6" s="23" t="e">
        <f t="shared" si="4"/>
        <v>#DIV/0!</v>
      </c>
      <c r="N6" s="23" t="e">
        <f t="shared" si="5"/>
        <v>#DIV/0!</v>
      </c>
      <c r="O6" s="24" t="e">
        <f t="shared" si="6"/>
        <v>#DIV/0!</v>
      </c>
      <c r="P6" s="7" t="e">
        <f t="shared" si="7"/>
        <v>#DIV/0!</v>
      </c>
      <c r="Q6" s="7" t="e">
        <f t="shared" si="8"/>
        <v>#DIV/0!</v>
      </c>
    </row>
    <row r="7" spans="1:18" ht="14.25" thickBot="1" x14ac:dyDescent="0.45">
      <c r="B7" s="6"/>
      <c r="C7" s="6"/>
      <c r="D7" s="6"/>
      <c r="E7" s="6"/>
      <c r="F7" s="6"/>
      <c r="G7" s="6" t="e">
        <f>SUM(G2:G6)</f>
        <v>#DIV/0!</v>
      </c>
      <c r="H7" s="6"/>
      <c r="I7" s="6"/>
      <c r="P7" s="7" t="s">
        <v>14</v>
      </c>
      <c r="Q7" s="7" t="e">
        <f>AVERAGE(Q2:Q6)</f>
        <v>#DIV/0!</v>
      </c>
    </row>
    <row r="8" spans="1:18" ht="14.25" thickBot="1" x14ac:dyDescent="0.45">
      <c r="A8" s="1" t="s">
        <v>15</v>
      </c>
      <c r="B8" s="2" t="s">
        <v>1</v>
      </c>
      <c r="C8" s="3" t="s">
        <v>2</v>
      </c>
      <c r="D8" s="3" t="s">
        <v>3</v>
      </c>
      <c r="E8" s="3" t="s">
        <v>4</v>
      </c>
      <c r="F8" s="4" t="s">
        <v>5</v>
      </c>
      <c r="G8" s="3" t="s">
        <v>6</v>
      </c>
      <c r="H8" s="5" t="s">
        <v>7</v>
      </c>
      <c r="I8" s="6"/>
      <c r="P8" s="7" t="s">
        <v>9</v>
      </c>
      <c r="Q8" s="7" t="s">
        <v>10</v>
      </c>
      <c r="R8" s="7" t="s">
        <v>11</v>
      </c>
    </row>
    <row r="9" spans="1:18" x14ac:dyDescent="0.4">
      <c r="A9" s="8" t="s">
        <v>1</v>
      </c>
      <c r="B9" s="9">
        <v>1</v>
      </c>
      <c r="C9" s="30"/>
      <c r="D9" s="30"/>
      <c r="E9" s="30"/>
      <c r="F9" s="31"/>
      <c r="G9" s="10">
        <f t="shared" ref="G9:G13" si="9">GEOMEAN(B9:F9)</f>
        <v>1</v>
      </c>
      <c r="H9" s="12" t="e">
        <f>G9/$G$14</f>
        <v>#DIV/0!</v>
      </c>
      <c r="I9" s="6"/>
      <c r="K9" s="1" t="e">
        <f>B9*$H$9</f>
        <v>#DIV/0!</v>
      </c>
      <c r="L9" s="3" t="e">
        <f>C9*$H$10</f>
        <v>#DIV/0!</v>
      </c>
      <c r="M9" s="3" t="e">
        <f>D9*$H$11</f>
        <v>#DIV/0!</v>
      </c>
      <c r="N9" s="3" t="e">
        <f>E9*$H$12</f>
        <v>#DIV/0!</v>
      </c>
      <c r="O9" s="5" t="e">
        <f>F9*$H$13</f>
        <v>#DIV/0!</v>
      </c>
      <c r="P9" s="7" t="e">
        <f>SUM(K9:O9)</f>
        <v>#DIV/0!</v>
      </c>
      <c r="Q9" s="7" t="e">
        <f t="shared" ref="Q9:Q13" si="10">P9/H9</f>
        <v>#DIV/0!</v>
      </c>
      <c r="R9" s="7" t="e">
        <f>(Q14-5)/(5-1)</f>
        <v>#DIV/0!</v>
      </c>
    </row>
    <row r="10" spans="1:18" x14ac:dyDescent="0.4">
      <c r="A10" s="13" t="s">
        <v>2</v>
      </c>
      <c r="B10" s="14" t="e">
        <f>1/C9</f>
        <v>#DIV/0!</v>
      </c>
      <c r="C10" s="6">
        <v>1</v>
      </c>
      <c r="D10" s="28"/>
      <c r="E10" s="28"/>
      <c r="F10" s="29"/>
      <c r="G10" s="6" t="e">
        <f t="shared" si="9"/>
        <v>#DIV/0!</v>
      </c>
      <c r="H10" s="16" t="e">
        <f t="shared" ref="H10:H13" si="11">G10/$G$14</f>
        <v>#DIV/0!</v>
      </c>
      <c r="I10" s="6"/>
      <c r="K10" s="13" t="e">
        <f t="shared" ref="K10:K13" si="12">B10*$H$9</f>
        <v>#DIV/0!</v>
      </c>
      <c r="L10" s="7" t="e">
        <f t="shared" ref="L10:L13" si="13">C10*$H$10</f>
        <v>#DIV/0!</v>
      </c>
      <c r="M10" s="7" t="e">
        <f t="shared" ref="M10:M13" si="14">D10*$H$11</f>
        <v>#DIV/0!</v>
      </c>
      <c r="N10" s="7" t="e">
        <f t="shared" ref="N10:N13" si="15">E10*$H$12</f>
        <v>#DIV/0!</v>
      </c>
      <c r="O10" s="17" t="e">
        <f t="shared" ref="O10:O13" si="16">F10*$H$13</f>
        <v>#DIV/0!</v>
      </c>
      <c r="P10" s="7" t="e">
        <f t="shared" ref="P10:P13" si="17">SUM(K10:O10)</f>
        <v>#DIV/0!</v>
      </c>
      <c r="Q10" s="7" t="e">
        <f t="shared" si="10"/>
        <v>#DIV/0!</v>
      </c>
    </row>
    <row r="11" spans="1:18" x14ac:dyDescent="0.4">
      <c r="A11" s="13" t="s">
        <v>3</v>
      </c>
      <c r="B11" s="14" t="e">
        <f>1/D9</f>
        <v>#DIV/0!</v>
      </c>
      <c r="C11" s="6" t="e">
        <f>1/D10</f>
        <v>#DIV/0!</v>
      </c>
      <c r="D11" s="6">
        <v>1</v>
      </c>
      <c r="E11" s="28"/>
      <c r="F11" s="29"/>
      <c r="G11" s="6" t="e">
        <f t="shared" si="9"/>
        <v>#DIV/0!</v>
      </c>
      <c r="H11" s="16" t="e">
        <f t="shared" si="11"/>
        <v>#DIV/0!</v>
      </c>
      <c r="I11" s="6"/>
      <c r="K11" s="13" t="e">
        <f t="shared" si="12"/>
        <v>#DIV/0!</v>
      </c>
      <c r="L11" s="7" t="e">
        <f t="shared" si="13"/>
        <v>#DIV/0!</v>
      </c>
      <c r="M11" s="7" t="e">
        <f t="shared" si="14"/>
        <v>#DIV/0!</v>
      </c>
      <c r="N11" s="7" t="e">
        <f t="shared" si="15"/>
        <v>#DIV/0!</v>
      </c>
      <c r="O11" s="17" t="e">
        <f t="shared" si="16"/>
        <v>#DIV/0!</v>
      </c>
      <c r="P11" s="7" t="e">
        <f t="shared" si="17"/>
        <v>#DIV/0!</v>
      </c>
      <c r="Q11" s="7" t="e">
        <f t="shared" si="10"/>
        <v>#DIV/0!</v>
      </c>
    </row>
    <row r="12" spans="1:18" x14ac:dyDescent="0.4">
      <c r="A12" s="13" t="s">
        <v>4</v>
      </c>
      <c r="B12" s="14" t="e">
        <f>1/E9</f>
        <v>#DIV/0!</v>
      </c>
      <c r="C12" s="6" t="e">
        <f>1/E10</f>
        <v>#DIV/0!</v>
      </c>
      <c r="D12" s="6" t="e">
        <f>1/E11</f>
        <v>#DIV/0!</v>
      </c>
      <c r="E12" s="6">
        <v>1</v>
      </c>
      <c r="F12" s="29"/>
      <c r="G12" s="6" t="e">
        <f t="shared" si="9"/>
        <v>#DIV/0!</v>
      </c>
      <c r="H12" s="16" t="e">
        <f t="shared" si="11"/>
        <v>#DIV/0!</v>
      </c>
      <c r="I12" s="6"/>
      <c r="K12" s="13" t="e">
        <f t="shared" si="12"/>
        <v>#DIV/0!</v>
      </c>
      <c r="L12" s="7" t="e">
        <f t="shared" si="13"/>
        <v>#DIV/0!</v>
      </c>
      <c r="M12" s="7" t="e">
        <f t="shared" si="14"/>
        <v>#DIV/0!</v>
      </c>
      <c r="N12" s="7" t="e">
        <f t="shared" si="15"/>
        <v>#DIV/0!</v>
      </c>
      <c r="O12" s="17" t="e">
        <f t="shared" si="16"/>
        <v>#DIV/0!</v>
      </c>
      <c r="P12" s="7" t="e">
        <f t="shared" si="17"/>
        <v>#DIV/0!</v>
      </c>
      <c r="Q12" s="7" t="e">
        <f t="shared" si="10"/>
        <v>#DIV/0!</v>
      </c>
    </row>
    <row r="13" spans="1:18" ht="14.25" thickBot="1" x14ac:dyDescent="0.45">
      <c r="A13" s="18" t="s">
        <v>5</v>
      </c>
      <c r="B13" s="19" t="e">
        <f>1/F9</f>
        <v>#DIV/0!</v>
      </c>
      <c r="C13" s="20" t="e">
        <f>1/F10</f>
        <v>#DIV/0!</v>
      </c>
      <c r="D13" s="20" t="e">
        <f>1/F11</f>
        <v>#DIV/0!</v>
      </c>
      <c r="E13" s="20" t="e">
        <f>1/F12</f>
        <v>#DIV/0!</v>
      </c>
      <c r="F13" s="21">
        <v>1</v>
      </c>
      <c r="G13" s="20" t="e">
        <f t="shared" si="9"/>
        <v>#DIV/0!</v>
      </c>
      <c r="H13" s="22" t="e">
        <f t="shared" si="11"/>
        <v>#DIV/0!</v>
      </c>
      <c r="I13" s="6"/>
      <c r="K13" s="18" t="e">
        <f t="shared" si="12"/>
        <v>#DIV/0!</v>
      </c>
      <c r="L13" s="23" t="e">
        <f t="shared" si="13"/>
        <v>#DIV/0!</v>
      </c>
      <c r="M13" s="23" t="e">
        <f t="shared" si="14"/>
        <v>#DIV/0!</v>
      </c>
      <c r="N13" s="23" t="e">
        <f t="shared" si="15"/>
        <v>#DIV/0!</v>
      </c>
      <c r="O13" s="24" t="e">
        <f t="shared" si="16"/>
        <v>#DIV/0!</v>
      </c>
      <c r="P13" s="7" t="e">
        <f t="shared" si="17"/>
        <v>#DIV/0!</v>
      </c>
      <c r="Q13" s="7" t="e">
        <f t="shared" si="10"/>
        <v>#DIV/0!</v>
      </c>
    </row>
    <row r="14" spans="1:18" ht="14.25" thickBot="1" x14ac:dyDescent="0.45">
      <c r="B14" s="6"/>
      <c r="C14" s="6"/>
      <c r="D14" s="6"/>
      <c r="E14" s="6"/>
      <c r="F14" s="6"/>
      <c r="G14" s="6" t="e">
        <f>SUM(G9:G13)</f>
        <v>#DIV/0!</v>
      </c>
      <c r="H14" s="6"/>
      <c r="I14" s="6"/>
      <c r="P14" s="7" t="s">
        <v>14</v>
      </c>
      <c r="Q14" s="7" t="e">
        <f>AVERAGE(Q9:Q13)</f>
        <v>#DIV/0!</v>
      </c>
    </row>
    <row r="15" spans="1:18" ht="14.25" thickBot="1" x14ac:dyDescent="0.45">
      <c r="A15" s="1" t="s">
        <v>16</v>
      </c>
      <c r="B15" s="2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3" t="s">
        <v>6</v>
      </c>
      <c r="H15" s="5" t="s">
        <v>7</v>
      </c>
      <c r="I15" s="6"/>
      <c r="P15" s="7" t="s">
        <v>9</v>
      </c>
      <c r="Q15" s="7" t="s">
        <v>10</v>
      </c>
      <c r="R15" s="7" t="s">
        <v>11</v>
      </c>
    </row>
    <row r="16" spans="1:18" x14ac:dyDescent="0.4">
      <c r="A16" s="8" t="s">
        <v>1</v>
      </c>
      <c r="B16" s="9">
        <v>1</v>
      </c>
      <c r="C16" s="30"/>
      <c r="D16" s="30"/>
      <c r="E16" s="30"/>
      <c r="F16" s="31"/>
      <c r="G16" s="10">
        <f t="shared" ref="G16:G20" si="18">GEOMEAN(B16:F16)</f>
        <v>1</v>
      </c>
      <c r="H16" s="12" t="e">
        <f>G16/$G$21</f>
        <v>#DIV/0!</v>
      </c>
      <c r="I16" s="6"/>
      <c r="K16" s="1" t="e">
        <f>B16*$H$16</f>
        <v>#DIV/0!</v>
      </c>
      <c r="L16" s="3" t="e">
        <f>C16*$H$17</f>
        <v>#DIV/0!</v>
      </c>
      <c r="M16" s="3" t="e">
        <f>D16*$H$18</f>
        <v>#DIV/0!</v>
      </c>
      <c r="N16" s="3" t="e">
        <f>E16*$H$19</f>
        <v>#DIV/0!</v>
      </c>
      <c r="O16" s="5" t="e">
        <f>F16*$H$20</f>
        <v>#DIV/0!</v>
      </c>
      <c r="P16" s="7" t="e">
        <f>SUM(K16:O16)</f>
        <v>#DIV/0!</v>
      </c>
      <c r="Q16" s="7" t="e">
        <f t="shared" ref="Q16:Q20" si="19">P16/H16</f>
        <v>#DIV/0!</v>
      </c>
      <c r="R16" s="7" t="e">
        <f>(Q21-5)/(5-1)</f>
        <v>#DIV/0!</v>
      </c>
    </row>
    <row r="17" spans="1:17" x14ac:dyDescent="0.4">
      <c r="A17" s="13" t="s">
        <v>2</v>
      </c>
      <c r="B17" s="14" t="e">
        <f>1/C16</f>
        <v>#DIV/0!</v>
      </c>
      <c r="C17" s="6">
        <v>1</v>
      </c>
      <c r="D17" s="28"/>
      <c r="E17" s="28"/>
      <c r="F17" s="29"/>
      <c r="G17" s="6" t="e">
        <f t="shared" si="18"/>
        <v>#DIV/0!</v>
      </c>
      <c r="H17" s="16" t="e">
        <f t="shared" ref="H17:H20" si="20">G17/$G$21</f>
        <v>#DIV/0!</v>
      </c>
      <c r="I17" s="6"/>
      <c r="K17" s="13" t="e">
        <f t="shared" ref="K17:K20" si="21">B17*$H$16</f>
        <v>#DIV/0!</v>
      </c>
      <c r="L17" s="7" t="e">
        <f t="shared" ref="L17:L20" si="22">C17*$H$17</f>
        <v>#DIV/0!</v>
      </c>
      <c r="M17" s="7" t="e">
        <f t="shared" ref="M17:M20" si="23">D17*$H$18</f>
        <v>#DIV/0!</v>
      </c>
      <c r="N17" s="7" t="e">
        <f t="shared" ref="N17:N20" si="24">E17*$H$19</f>
        <v>#DIV/0!</v>
      </c>
      <c r="O17" s="17" t="e">
        <f t="shared" ref="O17:O20" si="25">F17*$H$20</f>
        <v>#DIV/0!</v>
      </c>
      <c r="P17" s="7" t="e">
        <f t="shared" ref="P17:P20" si="26">SUM(K17:O17)</f>
        <v>#DIV/0!</v>
      </c>
      <c r="Q17" s="7" t="e">
        <f t="shared" si="19"/>
        <v>#DIV/0!</v>
      </c>
    </row>
    <row r="18" spans="1:17" x14ac:dyDescent="0.4">
      <c r="A18" s="13" t="s">
        <v>3</v>
      </c>
      <c r="B18" s="14" t="e">
        <f>1/D16</f>
        <v>#DIV/0!</v>
      </c>
      <c r="C18" s="6" t="e">
        <f>1/D17</f>
        <v>#DIV/0!</v>
      </c>
      <c r="D18" s="6">
        <v>1</v>
      </c>
      <c r="E18" s="28"/>
      <c r="F18" s="29"/>
      <c r="G18" s="6" t="e">
        <f t="shared" si="18"/>
        <v>#DIV/0!</v>
      </c>
      <c r="H18" s="16" t="e">
        <f t="shared" si="20"/>
        <v>#DIV/0!</v>
      </c>
      <c r="I18" s="6"/>
      <c r="K18" s="13" t="e">
        <f t="shared" si="21"/>
        <v>#DIV/0!</v>
      </c>
      <c r="L18" s="7" t="e">
        <f t="shared" si="22"/>
        <v>#DIV/0!</v>
      </c>
      <c r="M18" s="7" t="e">
        <f t="shared" si="23"/>
        <v>#DIV/0!</v>
      </c>
      <c r="N18" s="7" t="e">
        <f t="shared" si="24"/>
        <v>#DIV/0!</v>
      </c>
      <c r="O18" s="17" t="e">
        <f t="shared" si="25"/>
        <v>#DIV/0!</v>
      </c>
      <c r="P18" s="7" t="e">
        <f t="shared" si="26"/>
        <v>#DIV/0!</v>
      </c>
      <c r="Q18" s="7" t="e">
        <f t="shared" si="19"/>
        <v>#DIV/0!</v>
      </c>
    </row>
    <row r="19" spans="1:17" x14ac:dyDescent="0.4">
      <c r="A19" s="13" t="s">
        <v>4</v>
      </c>
      <c r="B19" s="14" t="e">
        <f>1/E16</f>
        <v>#DIV/0!</v>
      </c>
      <c r="C19" s="6" t="e">
        <f>1/E17</f>
        <v>#DIV/0!</v>
      </c>
      <c r="D19" s="6" t="e">
        <f>1/E18</f>
        <v>#DIV/0!</v>
      </c>
      <c r="E19" s="6">
        <v>1</v>
      </c>
      <c r="F19" s="29"/>
      <c r="G19" s="6" t="e">
        <f t="shared" si="18"/>
        <v>#DIV/0!</v>
      </c>
      <c r="H19" s="16" t="e">
        <f t="shared" si="20"/>
        <v>#DIV/0!</v>
      </c>
      <c r="I19" s="6"/>
      <c r="K19" s="13" t="e">
        <f t="shared" si="21"/>
        <v>#DIV/0!</v>
      </c>
      <c r="L19" s="7" t="e">
        <f t="shared" si="22"/>
        <v>#DIV/0!</v>
      </c>
      <c r="M19" s="7" t="e">
        <f t="shared" si="23"/>
        <v>#DIV/0!</v>
      </c>
      <c r="N19" s="7" t="e">
        <f t="shared" si="24"/>
        <v>#DIV/0!</v>
      </c>
      <c r="O19" s="17" t="e">
        <f t="shared" si="25"/>
        <v>#DIV/0!</v>
      </c>
      <c r="P19" s="7" t="e">
        <f t="shared" si="26"/>
        <v>#DIV/0!</v>
      </c>
      <c r="Q19" s="7" t="e">
        <f t="shared" si="19"/>
        <v>#DIV/0!</v>
      </c>
    </row>
    <row r="20" spans="1:17" ht="14.25" thickBot="1" x14ac:dyDescent="0.45">
      <c r="A20" s="18" t="s">
        <v>5</v>
      </c>
      <c r="B20" s="19" t="e">
        <f>1/F16</f>
        <v>#DIV/0!</v>
      </c>
      <c r="C20" s="20" t="e">
        <f>1/F17</f>
        <v>#DIV/0!</v>
      </c>
      <c r="D20" s="20" t="e">
        <f>1/F18</f>
        <v>#DIV/0!</v>
      </c>
      <c r="E20" s="20" t="e">
        <f>1/F19</f>
        <v>#DIV/0!</v>
      </c>
      <c r="F20" s="21">
        <v>1</v>
      </c>
      <c r="G20" s="20" t="e">
        <f t="shared" si="18"/>
        <v>#DIV/0!</v>
      </c>
      <c r="H20" s="22" t="e">
        <f t="shared" si="20"/>
        <v>#DIV/0!</v>
      </c>
      <c r="I20" s="6"/>
      <c r="K20" s="18" t="e">
        <f t="shared" si="21"/>
        <v>#DIV/0!</v>
      </c>
      <c r="L20" s="23" t="e">
        <f t="shared" si="22"/>
        <v>#DIV/0!</v>
      </c>
      <c r="M20" s="23" t="e">
        <f t="shared" si="23"/>
        <v>#DIV/0!</v>
      </c>
      <c r="N20" s="23" t="e">
        <f t="shared" si="24"/>
        <v>#DIV/0!</v>
      </c>
      <c r="O20" s="24" t="e">
        <f t="shared" si="25"/>
        <v>#DIV/0!</v>
      </c>
      <c r="P20" s="7" t="e">
        <f t="shared" si="26"/>
        <v>#DIV/0!</v>
      </c>
      <c r="Q20" s="7" t="e">
        <f t="shared" si="19"/>
        <v>#DIV/0!</v>
      </c>
    </row>
    <row r="21" spans="1:17" x14ac:dyDescent="0.4">
      <c r="G21" s="7" t="e">
        <f>SUM(G16:G20)</f>
        <v>#DIV/0!</v>
      </c>
      <c r="I21" s="6"/>
      <c r="P21" s="7" t="s">
        <v>14</v>
      </c>
      <c r="Q21" s="7" t="e">
        <f>AVERAGE(Q16:Q20)</f>
        <v>#DIV/0!</v>
      </c>
    </row>
    <row r="22" spans="1:17" ht="14.25" thickBot="1" x14ac:dyDescent="0.45">
      <c r="G22" s="6"/>
      <c r="H22" s="6"/>
      <c r="I22" s="6"/>
    </row>
    <row r="23" spans="1:17" ht="14.25" thickBot="1" x14ac:dyDescent="0.45">
      <c r="A23" s="1" t="s">
        <v>17</v>
      </c>
      <c r="B23" s="2" t="s">
        <v>0</v>
      </c>
      <c r="C23" s="3" t="s">
        <v>15</v>
      </c>
      <c r="D23" s="4" t="s">
        <v>16</v>
      </c>
      <c r="E23" s="3" t="s">
        <v>6</v>
      </c>
      <c r="F23" s="5" t="s">
        <v>7</v>
      </c>
      <c r="G23" s="6"/>
      <c r="H23" s="6"/>
      <c r="I23" s="6"/>
      <c r="N23" s="7" t="s">
        <v>9</v>
      </c>
      <c r="O23" s="7" t="s">
        <v>10</v>
      </c>
      <c r="P23" s="7" t="s">
        <v>11</v>
      </c>
    </row>
    <row r="24" spans="1:17" x14ac:dyDescent="0.4">
      <c r="A24" s="8" t="s">
        <v>0</v>
      </c>
      <c r="B24" s="9">
        <v>1</v>
      </c>
      <c r="C24" s="30"/>
      <c r="D24" s="31"/>
      <c r="E24" s="10">
        <f>GEOMEAN(B24:D24)</f>
        <v>1</v>
      </c>
      <c r="F24" s="12" t="e">
        <f>E24/$E$27</f>
        <v>#DIV/0!</v>
      </c>
      <c r="G24" s="6"/>
      <c r="H24" s="6"/>
      <c r="I24" s="6"/>
      <c r="K24" s="1" t="e">
        <f>B24*$F$24</f>
        <v>#DIV/0!</v>
      </c>
      <c r="L24" s="3" t="e">
        <f>C24*$F$25</f>
        <v>#DIV/0!</v>
      </c>
      <c r="M24" s="5" t="e">
        <f>D24*$F$26</f>
        <v>#DIV/0!</v>
      </c>
      <c r="N24" s="7" t="e">
        <f>SUM(K24:M24)</f>
        <v>#DIV/0!</v>
      </c>
      <c r="O24" s="7" t="e">
        <f>N24/F24</f>
        <v>#DIV/0!</v>
      </c>
      <c r="P24" s="7" t="e">
        <f>(O27-3)/(3-1)</f>
        <v>#DIV/0!</v>
      </c>
    </row>
    <row r="25" spans="1:17" x14ac:dyDescent="0.4">
      <c r="A25" s="13" t="s">
        <v>15</v>
      </c>
      <c r="B25" s="14" t="e">
        <f>1/C24</f>
        <v>#DIV/0!</v>
      </c>
      <c r="C25" s="6">
        <v>1</v>
      </c>
      <c r="D25" s="29"/>
      <c r="E25" s="6" t="e">
        <f t="shared" ref="E25:E26" si="27">GEOMEAN(B25:D25)</f>
        <v>#DIV/0!</v>
      </c>
      <c r="F25" s="16" t="e">
        <f t="shared" ref="F25:F26" si="28">E25/$E$27</f>
        <v>#DIV/0!</v>
      </c>
      <c r="G25" s="6"/>
      <c r="I25" s="6"/>
      <c r="K25" s="13" t="e">
        <f t="shared" ref="K25:K26" si="29">B25*$F$24</f>
        <v>#DIV/0!</v>
      </c>
      <c r="L25" s="7" t="e">
        <f t="shared" ref="L25:L26" si="30">C25*$F$25</f>
        <v>#DIV/0!</v>
      </c>
      <c r="M25" s="17" t="e">
        <f t="shared" ref="M25:M26" si="31">D25*$F$26</f>
        <v>#DIV/0!</v>
      </c>
      <c r="N25" s="7" t="e">
        <f t="shared" ref="N25:N26" si="32">SUM(K25:M25)</f>
        <v>#DIV/0!</v>
      </c>
      <c r="O25" s="7" t="e">
        <f t="shared" ref="O25:O26" si="33">N25/F25</f>
        <v>#DIV/0!</v>
      </c>
    </row>
    <row r="26" spans="1:17" ht="14.25" thickBot="1" x14ac:dyDescent="0.45">
      <c r="A26" s="18" t="s">
        <v>16</v>
      </c>
      <c r="B26" s="19" t="e">
        <f>1/D24</f>
        <v>#DIV/0!</v>
      </c>
      <c r="C26" s="20" t="e">
        <f>1/D25</f>
        <v>#DIV/0!</v>
      </c>
      <c r="D26" s="21">
        <v>1</v>
      </c>
      <c r="E26" s="20" t="e">
        <f t="shared" si="27"/>
        <v>#DIV/0!</v>
      </c>
      <c r="F26" s="22" t="e">
        <f t="shared" si="28"/>
        <v>#DIV/0!</v>
      </c>
      <c r="G26" s="6"/>
      <c r="H26" s="6"/>
      <c r="I26" s="6"/>
      <c r="K26" s="18" t="e">
        <f t="shared" si="29"/>
        <v>#DIV/0!</v>
      </c>
      <c r="L26" s="23" t="e">
        <f t="shared" si="30"/>
        <v>#DIV/0!</v>
      </c>
      <c r="M26" s="24" t="e">
        <f t="shared" si="31"/>
        <v>#DIV/0!</v>
      </c>
      <c r="N26" s="7" t="e">
        <f t="shared" si="32"/>
        <v>#DIV/0!</v>
      </c>
      <c r="O26" s="7" t="e">
        <f t="shared" si="33"/>
        <v>#DIV/0!</v>
      </c>
    </row>
    <row r="27" spans="1:17" ht="14.25" thickBot="1" x14ac:dyDescent="0.45">
      <c r="E27" s="6" t="e">
        <f>SUM(E24:E26)</f>
        <v>#DIV/0!</v>
      </c>
      <c r="G27" s="6"/>
      <c r="H27" s="6"/>
      <c r="I27" s="6"/>
      <c r="N27" s="7" t="s">
        <v>14</v>
      </c>
      <c r="O27" s="7" t="e">
        <f>AVERAGE(O24:O26)</f>
        <v>#DIV/0!</v>
      </c>
    </row>
    <row r="28" spans="1:17" x14ac:dyDescent="0.4">
      <c r="A28" s="1"/>
      <c r="B28" s="25" t="s">
        <v>18</v>
      </c>
      <c r="I28" s="6"/>
    </row>
    <row r="29" spans="1:17" x14ac:dyDescent="0.4">
      <c r="A29" s="8" t="s">
        <v>1</v>
      </c>
      <c r="B29" s="26" t="e">
        <f>H2*$F$24+H9*$F$25+H16*$F$26</f>
        <v>#DIV/0!</v>
      </c>
      <c r="D29" s="7" t="s">
        <v>22</v>
      </c>
    </row>
    <row r="30" spans="1:17" x14ac:dyDescent="0.4">
      <c r="A30" s="13" t="s">
        <v>2</v>
      </c>
      <c r="B30" s="26" t="e">
        <f t="shared" ref="B30:B33" si="34">H3*$F$24+H10*$F$25+H17*$F$26</f>
        <v>#DIV/0!</v>
      </c>
    </row>
    <row r="31" spans="1:17" x14ac:dyDescent="0.4">
      <c r="A31" s="13" t="s">
        <v>3</v>
      </c>
      <c r="B31" s="26" t="e">
        <f t="shared" si="34"/>
        <v>#DIV/0!</v>
      </c>
    </row>
    <row r="32" spans="1:17" x14ac:dyDescent="0.4">
      <c r="A32" s="13" t="s">
        <v>4</v>
      </c>
      <c r="B32" s="26" t="e">
        <f t="shared" si="34"/>
        <v>#DIV/0!</v>
      </c>
    </row>
    <row r="33" spans="1:2" ht="14.25" thickBot="1" x14ac:dyDescent="0.45">
      <c r="A33" s="18" t="s">
        <v>5</v>
      </c>
      <c r="B33" s="27" t="e">
        <f t="shared" si="34"/>
        <v>#DIV/0!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練習問題問1～4</vt:lpstr>
      <vt:lpstr>練習問題問5評価者B</vt:lpstr>
      <vt:lpstr>練習問題入力用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</dc:creator>
  <cp:lastModifiedBy>Akihiro SAITO</cp:lastModifiedBy>
  <dcterms:created xsi:type="dcterms:W3CDTF">2022-09-08T13:22:59Z</dcterms:created>
  <dcterms:modified xsi:type="dcterms:W3CDTF">2022-09-09T07:35:01Z</dcterms:modified>
</cp:coreProperties>
</file>